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7970" windowHeight="5460" tabRatio="765"/>
  </bookViews>
  <sheets>
    <sheet name="Калькулятор" sheetId="322" r:id="rId1"/>
    <sheet name="о постановке на кадастр" sheetId="271" r:id="rId2"/>
    <sheet name="о изыскания и подг" sheetId="274" r:id="rId3"/>
    <sheet name="О разрешении на строительство" sheetId="280" r:id="rId4"/>
    <sheet name="О ГПЗУ" sheetId="282" r:id="rId5"/>
    <sheet name="О порубочном билете" sheetId="284" r:id="rId6"/>
    <sheet name="О разрешении на отклонение" sheetId="286" r:id="rId7"/>
    <sheet name="О Разрешении на ввод в эксп" sheetId="288" r:id="rId8"/>
    <sheet name="О Регистрации прав" sheetId="290" r:id="rId9"/>
    <sheet name="Документы ГПЗУ" sheetId="292" r:id="rId10"/>
    <sheet name="Документы на отклонение" sheetId="293" r:id="rId11"/>
    <sheet name="Документы на разрешения" sheetId="294" r:id="rId12"/>
    <sheet name="Документы изыскания проект" sheetId="323" r:id="rId13"/>
    <sheet name="Документы на ввод" sheetId="295" r:id="rId14"/>
    <sheet name="Документы порубочный билет" sheetId="296" r:id="rId15"/>
    <sheet name="О Регистрации прав " sheetId="299" r:id="rId16"/>
    <sheet name="Документы регестрации права " sheetId="300" r:id="rId17"/>
    <sheet name="Документы проведения земельных " sheetId="302" r:id="rId18"/>
  </sheets>
  <calcPr calcId="124519" iterateDelta="1E-4"/>
</workbook>
</file>

<file path=xl/calcChain.xml><?xml version="1.0" encoding="utf-8"?>
<calcChain xmlns="http://schemas.openxmlformats.org/spreadsheetml/2006/main">
  <c r="G9" i="322"/>
  <c r="G7"/>
  <c r="G11" l="1"/>
  <c r="G10"/>
  <c r="G16" l="1"/>
  <c r="G15"/>
  <c r="G14"/>
  <c r="G12"/>
  <c r="G6"/>
  <c r="G17" l="1"/>
</calcChain>
</file>

<file path=xl/sharedStrings.xml><?xml version="1.0" encoding="utf-8"?>
<sst xmlns="http://schemas.openxmlformats.org/spreadsheetml/2006/main" count="441" uniqueCount="367">
  <si>
    <t>нет</t>
  </si>
  <si>
    <t>НАИМЕНОВАНИЕ УСЛУГИ</t>
  </si>
  <si>
    <t>ИСПОЛНИТЕЛЬ УСЛУГИ</t>
  </si>
  <si>
    <t>РЕЗУЛЬТАТ УСЛУГИ</t>
  </si>
  <si>
    <t>ОСНОВАНИЕ</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</si>
  <si>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</si>
  <si>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</si>
  <si>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</si>
  <si>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</si>
  <si>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</si>
  <si>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</si>
  <si>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</si>
  <si>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</si>
  <si>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</si>
  <si>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</si>
  <si>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</si>
  <si>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</si>
  <si>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</si>
  <si>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</si>
  <si>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</si>
  <si>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</si>
  <si>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</si>
  <si>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</si>
  <si>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</si>
  <si>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</si>
  <si>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</si>
  <si>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</si>
  <si>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</si>
  <si>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</si>
  <si>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</si>
  <si>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</si>
  <si>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</si>
  <si>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</si>
  <si>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</si>
  <si>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</si>
  <si>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</si>
  <si>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</si>
  <si>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</si>
  <si>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</si>
  <si>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</si>
  <si>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</si>
  <si>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</si>
  <si>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</si>
  <si>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</si>
  <si>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</si>
  <si>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</si>
  <si>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</si>
  <si>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</si>
  <si>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</si>
  <si>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</si>
  <si>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</si>
  <si>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</si>
  <si>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</si>
  <si>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</si>
  <si>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</si>
  <si>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</si>
  <si>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</si>
  <si>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</si>
  <si>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</si>
  <si>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</si>
  <si>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</si>
  <si>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</si>
  <si>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</si>
  <si>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</si>
  <si>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</si>
  <si>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</si>
  <si>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</si>
  <si>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</si>
  <si>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</si>
  <si>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</si>
  <si>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</si>
  <si>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</si>
  <si>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</si>
  <si>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</si>
  <si>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</si>
  <si>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</si>
  <si>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</si>
  <si>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</si>
  <si>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</si>
  <si>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</si>
  <si>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</si>
  <si>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</si>
  <si>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</si>
  <si>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</si>
  <si>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</si>
  <si>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</si>
  <si>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</si>
  <si>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</si>
  <si>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</si>
  <si>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</si>
  <si>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</si>
  <si>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</si>
  <si>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</si>
  <si>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</si>
  <si>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</si>
  <si>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</si>
  <si>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</si>
  <si>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</si>
  <si>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</si>
  <si>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</si>
  <si>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</si>
  <si>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</si>
  <si>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</si>
  <si>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</si>
  <si>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</si>
  <si>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</si>
  <si>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</si>
  <si>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</si>
  <si>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</si>
  <si>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</si>
  <si>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</si>
  <si>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</si>
  <si>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</si>
  <si>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</si>
  <si>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</si>
  <si>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</si>
  <si>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</si>
  <si>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</si>
  <si>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</si>
  <si>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</si>
  <si>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</si>
  <si>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</si>
  <si>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</si>
  <si>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</si>
  <si>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</si>
  <si>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</si>
  <si>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</si>
  <si>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</si>
  <si>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</si>
  <si>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</si>
  <si>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</si>
  <si>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</si>
  <si>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</si>
  <si>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ПОТРЕБНОСТЬ (ДА|НЕТ)</t>
  </si>
  <si>
    <t>СРОК ОКАЗАНИЯ УСЛУГИ                       (рабочии дни)</t>
  </si>
  <si>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</si>
  <si>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</si>
  <si>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</si>
  <si>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</si>
  <si>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</si>
  <si>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</si>
  <si>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</si>
  <si>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</si>
  <si>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</si>
  <si>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</si>
  <si>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</si>
  <si>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</si>
  <si>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</si>
  <si>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</si>
  <si>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</si>
  <si>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</si>
  <si>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</si>
  <si>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</si>
  <si>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</si>
  <si>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</si>
  <si>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</si>
  <si>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</si>
  <si>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</si>
  <si>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</si>
  <si>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</si>
  <si>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</si>
  <si>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</si>
  <si>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</si>
  <si>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</si>
  <si>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</si>
  <si>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</si>
  <si>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</si>
  <si>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</si>
  <si>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</si>
  <si>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</si>
  <si>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</si>
  <si>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</si>
  <si>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</si>
  <si>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</si>
  <si>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</si>
  <si>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</si>
  <si>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</si>
  <si>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</si>
  <si>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</si>
  <si>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</si>
  <si>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</si>
  <si>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</si>
  <si>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Для получения Муниципальной услуги заявитель предоставляет следующие документы:</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</si>
  <si>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</si>
  <si>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</si>
  <si>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</si>
  <si>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</si>
  <si>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</si>
  <si>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</si>
  <si>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</si>
  <si>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</si>
  <si>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</si>
  <si>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</si>
  <si>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</si>
  <si>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</si>
  <si>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</si>
  <si>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</si>
  <si>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</si>
  <si>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</si>
  <si>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</si>
  <si>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</si>
  <si>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</si>
  <si>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</si>
  <si>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</si>
  <si>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</si>
  <si>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</si>
  <si>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</si>
  <si>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</si>
  <si>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</si>
  <si>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</si>
  <si>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</si>
  <si>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</si>
  <si>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</si>
  <si>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</si>
  <si>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</si>
  <si>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</si>
  <si>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</si>
  <si>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</si>
  <si>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</si>
  <si>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</si>
  <si>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</si>
  <si>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</si>
  <si>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</si>
  <si>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</si>
  <si>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</si>
  <si>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</si>
  <si>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</si>
  <si>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</si>
  <si>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</si>
  <si>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</si>
  <si>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</si>
  <si>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</si>
  <si>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</si>
  <si>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</si>
  <si>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</si>
  <si>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</si>
  <si>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</si>
  <si>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</si>
  <si>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</si>
  <si>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</si>
  <si>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</si>
  <si>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</si>
  <si>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</si>
  <si>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</si>
  <si>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</si>
  <si>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</si>
  <si>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</si>
  <si>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</si>
  <si>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</si>
  <si>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</si>
  <si>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</si>
  <si>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</si>
  <si>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</si>
  <si>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</si>
  <si>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</si>
  <si>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</si>
  <si>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</si>
  <si>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ГРАДОСТРОИТЕЛЬНЫЙ ПЛАН ЗЕМЕЛЬНОГО УЧАСТКА</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</si>
  <si>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</si>
  <si>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</si>
  <si>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</si>
  <si>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</si>
  <si>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</si>
  <si>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</si>
  <si>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</si>
  <si>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</si>
  <si>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</si>
  <si>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</si>
  <si>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</si>
  <si>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</si>
  <si>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</si>
  <si>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</si>
  <si>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</si>
  <si>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</si>
  <si>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</si>
  <si>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</si>
  <si>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</si>
  <si>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</si>
  <si>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</si>
  <si>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</si>
  <si>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На оснавании техническое  задание</t>
  </si>
  <si>
    <t>Согласно тех заданию</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</si>
  <si>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</si>
  <si>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</si>
  <si>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</si>
  <si>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</si>
  <si>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</si>
  <si>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</si>
  <si>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</si>
  <si>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</si>
  <si>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</si>
  <si>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</si>
  <si>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</si>
  <si>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</si>
  <si>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</si>
  <si>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</si>
  <si>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</si>
  <si>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</si>
  <si>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</si>
  <si>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</si>
  <si>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</si>
  <si>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</si>
  <si>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</si>
  <si>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</si>
  <si>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</si>
  <si>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</si>
  <si>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</si>
  <si>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</si>
  <si>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</si>
  <si>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</si>
  <si>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</si>
  <si>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1) заявление на получение Ордера;</t>
  </si>
  <si>
    <t>3) обходной лист для согласования производства земляных работ;</t>
  </si>
  <si>
    <t>4) согласованный рабочий проект;</t>
  </si>
  <si>
    <t>6) разрешение ОГИБДД отдела МВД России по Курганинскому району (при производстве работ и необходимости закрытия уличного движения, ограждения проезда, установления направления объездов);</t>
  </si>
  <si>
    <t>7) гарантийное обязательство на восстановление нарушенных элементов благоустройства с указанием сроков выполнения работ.</t>
  </si>
  <si>
    <t>ПОЛУЧЕНИЕ ЗАКЛЮЧЕНИЯ ЭКСПЕРТИЗЫ ПРОЕКТНОЙ ДОКУМЕНТАЦИИ И РЕЗУЛЬТАТОВ ИНЖЕНЕРНЫХ ИЗЫСКАНИЙ</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</si>
  <si>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</si>
  <si>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</si>
  <si>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Документы прохождение экспертизы изысканий и проектной документации</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</si>
  <si>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</si>
  <si>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</si>
  <si>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</si>
  <si>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</si>
  <si>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</si>
  <si>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</si>
  <si>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</si>
  <si>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</si>
  <si>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</si>
  <si>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</si>
  <si>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</si>
  <si>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</si>
  <si>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</si>
  <si>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</si>
  <si>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</si>
  <si>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</si>
  <si>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</si>
  <si>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</si>
  <si>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</si>
  <si>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</si>
  <si>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</si>
  <si>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</si>
  <si>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</si>
  <si>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к административному регламенту.</t>
  </si>
  <si>
    <t>1) заявление о необходимости выдачи указанного билета. В заявлении указывается основание необходимости вырубки (уничтожения) зеленых насаждений;</t>
  </si>
  <si>
    <t>1) заявление на имя главы соответствующего поселения;</t>
  </si>
  <si>
    <t>1.2. Заявление заполняется при помощи технических средств или собственноручно разборчиво чернилами черного или синего цвета.</t>
  </si>
  <si>
    <t>1.3. Форму заявления можно получить непосредственно в администрациях соответствующих поселений, МФЦ, а также на региональном портале предоставления государственных и муниципальных услуг.</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</si>
  <si>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регионального портала предоставления государственных и муниципальных услуг.</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</si>
  <si>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</si>
  <si>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</si>
  <si>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</si>
  <si>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</si>
  <si>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</si>
  <si>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</si>
  <si>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Форму заявления можно получить непосредственно в администрациях соответствующих поселений, МФЦ, а также на региональном портале передоставления государственных и муниципальных услуг.</t>
  </si>
  <si>
    <t>1.3.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регионального портала предоставления государственных и муниципальных услуг.</t>
  </si>
  <si>
    <t>1) заявление, поданное в Комиссию администрации соответствующего поселения;</t>
  </si>
  <si>
    <t>4) 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</si>
  <si>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5) выписка из ЕГРП о правах на здания, строение, сооружения, находящихся на земельном участке; </t>
  </si>
  <si>
    <t>6) кадастровый паспорт (выписка) на земельный участок;</t>
  </si>
  <si>
    <t>7)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</si>
  <si>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8) топографическая съемка в маштабе 1:500, на бумажном и электронм носителе.</t>
  </si>
  <si>
    <t>МНОГОКВАРТИРНЫЙ ЖИЛОЙ ДОМ</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</si>
  <si>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</si>
  <si>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</si>
  <si>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Администрация Родниковского сельского поселения Курганинского района</t>
  </si>
</sst>
</file>

<file path=xl/styles.xml><?xml version="1.0" encoding="utf-8"?>
<styleSheet xmlns="http://schemas.openxmlformats.org/spreadsheetml/2006/main">
  <fonts count="44">
    <font>
      <sz val="11"/>
      <color theme="1"/>
      <name val="Calibri"/>
      <family val="2"/>
      <charset val="204"/>
      <scheme val="minor"/>
    </font>
    <font>
      <b/>
      <sz val="14"/>
      <color indexed="8"/>
      <name val="Times New Roman"/>
      <family val="1"/>
      <charset val="204"/>
    </font>
    <font>
      <b/>
      <sz val="11"/>
      <color indexed="63"/>
      <name val="Verdana"/>
      <family val="2"/>
      <charset val="204"/>
    </font>
    <font>
      <b/>
      <u/>
      <sz val="14"/>
      <color indexed="8"/>
      <name val="Times New Roman"/>
      <family val="1"/>
      <charset val="204"/>
    </font>
    <font>
      <sz val="18"/>
      <name val="Times New Roman"/>
      <family val="1"/>
      <charset val="204"/>
    </font>
    <font>
      <b/>
      <sz val="20"/>
      <name val="Times New Roman"/>
      <family val="1"/>
      <charset val="204"/>
    </font>
    <font>
      <u/>
      <sz val="11"/>
      <color theme="10"/>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8"/>
      <color theme="1"/>
      <name val="Times New Roman"/>
      <family val="1"/>
      <charset val="204"/>
    </font>
    <font>
      <u/>
      <sz val="14"/>
      <color theme="10"/>
      <name val="Times New Roman"/>
      <family val="1"/>
      <charset val="204"/>
    </font>
    <font>
      <sz val="10.5"/>
      <color rgb="FF000000"/>
      <name val="Arial"/>
      <family val="2"/>
      <charset val="204"/>
    </font>
    <font>
      <b/>
      <sz val="13"/>
      <color rgb="FF333333"/>
      <name val="Arial"/>
      <family val="2"/>
      <charset val="204"/>
    </font>
    <font>
      <sz val="12"/>
      <color rgb="FF252525"/>
      <name val="Arial"/>
      <family val="2"/>
      <charset val="204"/>
    </font>
    <font>
      <b/>
      <sz val="24"/>
      <color theme="1"/>
      <name val="Calibri"/>
      <family val="2"/>
      <charset val="204"/>
      <scheme val="minor"/>
    </font>
    <font>
      <sz val="11"/>
      <color rgb="FF379BFF"/>
      <name val="Calibri"/>
      <family val="2"/>
      <charset val="204"/>
      <scheme val="minor"/>
    </font>
    <font>
      <sz val="11"/>
      <color theme="1"/>
      <name val="Calibri"/>
      <family val="2"/>
      <charset val="204"/>
      <scheme val="minor"/>
    </font>
    <font>
      <b/>
      <sz val="16"/>
      <color theme="0"/>
      <name val="Calibri"/>
      <family val="2"/>
      <charset val="204"/>
      <scheme val="minor"/>
    </font>
    <font>
      <b/>
      <sz val="12"/>
      <color theme="0"/>
      <name val="Calibri"/>
      <family val="2"/>
      <charset val="204"/>
      <scheme val="minor"/>
    </font>
    <font>
      <b/>
      <u/>
      <sz val="14"/>
      <color theme="4" tint="-0.249977111117893"/>
      <name val="Times New Roman"/>
      <family val="1"/>
      <charset val="204"/>
    </font>
    <font>
      <sz val="18"/>
      <color theme="1"/>
      <name val="Times New Roman"/>
      <family val="1"/>
      <charset val="204"/>
    </font>
    <font>
      <b/>
      <sz val="20"/>
      <color theme="1"/>
      <name val="Times New Roman"/>
      <family val="1"/>
      <charset val="204"/>
    </font>
    <font>
      <sz val="18"/>
      <color rgb="FF000000"/>
      <name val="Times New Roman"/>
      <family val="1"/>
      <charset val="204"/>
    </font>
    <font>
      <b/>
      <sz val="14"/>
      <color theme="1"/>
      <name val="Calibri"/>
      <family val="2"/>
      <charset val="204"/>
      <scheme val="minor"/>
    </font>
    <font>
      <b/>
      <u/>
      <sz val="14"/>
      <color theme="4" tint="-0.249977111117893"/>
      <name val="Calibri"/>
      <family val="2"/>
      <charset val="204"/>
      <scheme val="minor"/>
    </font>
    <font>
      <sz val="18"/>
      <name val="Times New Roman"/>
      <family val="1"/>
      <charset val="204"/>
    </font>
    <font>
      <b/>
      <sz val="20"/>
      <name val="Times New Roman"/>
      <family val="1"/>
      <charset val="204"/>
    </font>
    <font>
      <b/>
      <sz val="22"/>
      <color theme="1"/>
      <name val="Calibri"/>
      <family val="2"/>
      <charset val="204"/>
      <scheme val="minor"/>
    </font>
    <font>
      <b/>
      <sz val="22"/>
      <color theme="0"/>
      <name val="Calibri"/>
      <family val="2"/>
      <charset val="204"/>
      <scheme val="minor"/>
    </font>
    <font>
      <b/>
      <sz val="22"/>
      <color theme="0"/>
      <name val="Times New Roman"/>
      <family val="1"/>
      <charset val="204"/>
    </font>
    <font>
      <b/>
      <sz val="21"/>
      <color theme="0"/>
      <name val="Times New Roman"/>
      <family val="1"/>
      <charset val="204"/>
    </font>
    <font>
      <b/>
      <sz val="36"/>
      <color rgb="FFFF0000"/>
      <name val="Times New Roman"/>
      <family val="1"/>
      <charset val="204"/>
    </font>
    <font>
      <b/>
      <u/>
      <sz val="14"/>
      <color theme="10"/>
      <name val="Calibri"/>
      <family val="2"/>
      <charset val="204"/>
      <scheme val="minor"/>
    </font>
    <font>
      <sz val="18.7"/>
      <color rgb="FF3C3C3C"/>
      <name val="Arial"/>
      <family val="2"/>
      <charset val="204"/>
    </font>
    <font>
      <sz val="11"/>
      <color rgb="FF2D2D2D"/>
      <name val="Arial"/>
      <family val="2"/>
      <charset val="204"/>
    </font>
    <font>
      <u/>
      <sz val="11"/>
      <color indexed="56"/>
      <name val="Arial"/>
      <family val="2"/>
      <charset val="204"/>
    </font>
    <font>
      <sz val="11"/>
      <color indexed="63"/>
      <name val="Arial"/>
      <family val="2"/>
      <charset val="204"/>
    </font>
  </fonts>
  <fills count="7">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99"/>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75">
    <xf numFmtId="0" fontId="0" fillId="0" borderId="0" xfId="0"/>
    <xf numFmtId="0" fontId="0" fillId="0" borderId="0" xfId="0" applyAlignment="1">
      <alignment wrapText="1"/>
    </xf>
    <xf numFmtId="0" fontId="6" fillId="2" borderId="0" xfId="1" applyFill="1" applyAlignment="1">
      <alignment horizontal="center" vertical="center"/>
    </xf>
    <xf numFmtId="0" fontId="7" fillId="0" borderId="0" xfId="0" applyFont="1" applyAlignment="1">
      <alignment wrapText="1"/>
    </xf>
    <xf numFmtId="0" fontId="8" fillId="0" borderId="0" xfId="0" applyFont="1" applyAlignment="1">
      <alignment wrapText="1"/>
    </xf>
    <xf numFmtId="0" fontId="9" fillId="0" borderId="0" xfId="0" applyFont="1" applyAlignment="1">
      <alignment vertical="center" wrapText="1"/>
    </xf>
    <xf numFmtId="0" fontId="0" fillId="0" borderId="0" xfId="0" applyAlignment="1">
      <alignment horizontal="left" vertical="center" wrapText="1" indent="1"/>
    </xf>
    <xf numFmtId="0" fontId="10" fillId="0" borderId="0" xfId="0" applyFont="1" applyAlignment="1">
      <alignment horizontal="left" vertical="center" wrapText="1" indent="1"/>
    </xf>
    <xf numFmtId="0" fontId="6" fillId="0" borderId="0" xfId="1" applyAlignment="1">
      <alignment horizontal="left" vertical="center" wrapText="1" indent="1"/>
    </xf>
    <xf numFmtId="0" fontId="0" fillId="0" borderId="0" xfId="0" applyAlignment="1">
      <alignment horizontal="left" vertical="center" wrapText="1" indent="3"/>
    </xf>
    <xf numFmtId="0" fontId="11" fillId="0" borderId="0" xfId="0" applyFont="1" applyAlignment="1">
      <alignment horizontal="left" vertical="center" wrapText="1" indent="2"/>
    </xf>
    <xf numFmtId="0" fontId="12" fillId="0" borderId="0" xfId="0" applyFont="1" applyAlignment="1">
      <alignment horizontal="left" vertical="center" wrapText="1" indent="2"/>
    </xf>
    <xf numFmtId="0" fontId="13" fillId="0" borderId="0" xfId="0" applyFont="1" applyAlignment="1">
      <alignment horizontal="left" vertical="center" wrapText="1" indent="2"/>
    </xf>
    <xf numFmtId="0" fontId="14" fillId="0" borderId="0" xfId="0" applyFont="1" applyAlignment="1">
      <alignment horizontal="left" vertical="center" wrapText="1" indent="3"/>
    </xf>
    <xf numFmtId="0" fontId="8"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vertical="center" wrapText="1"/>
    </xf>
    <xf numFmtId="0" fontId="15" fillId="0" borderId="0" xfId="0" applyFont="1" applyAlignment="1">
      <alignment horizontal="justify" vertical="center" wrapText="1"/>
    </xf>
    <xf numFmtId="0" fontId="8" fillId="0" borderId="0" xfId="0" applyFont="1" applyAlignment="1">
      <alignment horizontal="justify" vertical="center" wrapText="1"/>
    </xf>
    <xf numFmtId="0" fontId="6" fillId="2" borderId="0" xfId="1" applyFill="1" applyAlignment="1">
      <alignment horizontal="center"/>
    </xf>
    <xf numFmtId="0" fontId="8" fillId="0" borderId="0" xfId="0" applyFont="1" applyAlignment="1">
      <alignment horizontal="justify" vertical="center"/>
    </xf>
    <xf numFmtId="0" fontId="15" fillId="0" borderId="0" xfId="0" applyFont="1" applyAlignment="1">
      <alignment horizontal="justify" vertical="center"/>
    </xf>
    <xf numFmtId="0" fontId="17" fillId="0" borderId="0" xfId="1" applyFont="1" applyAlignment="1">
      <alignment horizontal="justify" vertical="center" wrapText="1"/>
    </xf>
    <xf numFmtId="0" fontId="7" fillId="0" borderId="0" xfId="0" applyFont="1" applyAlignment="1">
      <alignment horizontal="center" wrapText="1"/>
    </xf>
    <xf numFmtId="0" fontId="8" fillId="0" borderId="0" xfId="0" applyFont="1"/>
    <xf numFmtId="0" fontId="8" fillId="0" borderId="0" xfId="0" applyFont="1" applyAlignment="1">
      <alignment horizontal="left" vertical="center" wrapText="1" indent="1"/>
    </xf>
    <xf numFmtId="0" fontId="18" fillId="0" borderId="0" xfId="0" applyFont="1" applyAlignment="1">
      <alignment horizontal="justify" vertical="center"/>
    </xf>
    <xf numFmtId="0" fontId="19" fillId="0" borderId="0" xfId="0" applyFont="1" applyAlignment="1">
      <alignment horizontal="justify" vertical="center"/>
    </xf>
    <xf numFmtId="0" fontId="20" fillId="0" borderId="0" xfId="0" applyFont="1" applyAlignment="1">
      <alignment horizontal="justify" vertical="center" wrapText="1"/>
    </xf>
    <xf numFmtId="0" fontId="20" fillId="0" borderId="0" xfId="0" applyFont="1" applyAlignment="1">
      <alignment horizontal="left" vertical="center" wrapText="1" indent="1"/>
    </xf>
    <xf numFmtId="0" fontId="6" fillId="0" borderId="0" xfId="1"/>
    <xf numFmtId="0" fontId="21" fillId="0" borderId="0" xfId="0" applyFont="1" applyAlignment="1">
      <alignment wrapText="1"/>
    </xf>
    <xf numFmtId="0" fontId="6" fillId="0" borderId="0" xfId="1" applyAlignment="1">
      <alignment wrapText="1"/>
    </xf>
    <xf numFmtId="0" fontId="40" fillId="0" borderId="0" xfId="0" applyFont="1" applyAlignment="1">
      <alignment horizontal="center" vertical="center" wrapText="1"/>
    </xf>
    <xf numFmtId="0" fontId="0" fillId="0" borderId="0" xfId="0" applyAlignment="1">
      <alignment vertical="center" wrapText="1"/>
    </xf>
    <xf numFmtId="0" fontId="41" fillId="0" borderId="0" xfId="0" applyFont="1" applyAlignment="1">
      <alignment vertical="center" wrapText="1"/>
    </xf>
    <xf numFmtId="0" fontId="22" fillId="0" borderId="0" xfId="0" applyFont="1" applyProtection="1">
      <protection hidden="1"/>
    </xf>
    <xf numFmtId="0" fontId="23" fillId="0" borderId="0" xfId="0" applyFont="1" applyProtection="1">
      <protection hidden="1"/>
    </xf>
    <xf numFmtId="0" fontId="25" fillId="3" borderId="1" xfId="0" applyFont="1" applyFill="1" applyBorder="1" applyAlignment="1" applyProtection="1">
      <alignment horizontal="center" vertical="center"/>
      <protection hidden="1"/>
    </xf>
    <xf numFmtId="0" fontId="25" fillId="3" borderId="1" xfId="0" applyFont="1" applyFill="1" applyBorder="1" applyAlignment="1" applyProtection="1">
      <alignment horizontal="center" vertical="center" wrapText="1"/>
      <protection hidden="1"/>
    </xf>
    <xf numFmtId="0" fontId="26" fillId="4" borderId="1" xfId="1"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4" borderId="1" xfId="0" applyFont="1" applyFill="1" applyBorder="1" applyAlignment="1" applyProtection="1">
      <alignment horizontal="center" vertical="center" wrapText="1"/>
      <protection hidden="1"/>
    </xf>
    <xf numFmtId="0" fontId="28" fillId="4" borderId="1" xfId="0" applyFont="1" applyFill="1" applyBorder="1" applyAlignment="1" applyProtection="1">
      <alignment horizontal="center" vertical="center"/>
      <protection hidden="1"/>
    </xf>
    <xf numFmtId="0" fontId="27" fillId="4" borderId="1" xfId="0" applyFont="1" applyFill="1" applyBorder="1" applyAlignment="1" applyProtection="1">
      <alignment horizontal="center" vertical="center"/>
      <protection hidden="1"/>
    </xf>
    <xf numFmtId="0" fontId="16" fillId="4" borderId="1" xfId="0" applyFont="1" applyFill="1" applyBorder="1" applyAlignment="1" applyProtection="1">
      <alignment horizontal="center" vertical="center" wrapText="1"/>
      <protection hidden="1"/>
    </xf>
    <xf numFmtId="0" fontId="39" fillId="4" borderId="1" xfId="1" applyFont="1" applyFill="1" applyBorder="1" applyAlignment="1" applyProtection="1">
      <alignment horizontal="center" vertical="center" wrapText="1"/>
      <protection hidden="1"/>
    </xf>
    <xf numFmtId="0" fontId="4" fillId="4" borderId="1" xfId="0" applyFont="1" applyFill="1" applyBorder="1" applyAlignment="1" applyProtection="1">
      <alignment horizontal="center" vertical="center"/>
      <protection hidden="1"/>
    </xf>
    <xf numFmtId="0" fontId="26" fillId="0" borderId="1" xfId="1" applyFont="1" applyBorder="1" applyAlignment="1" applyProtection="1">
      <alignment horizontal="center" vertical="center" wrapText="1"/>
      <protection hidden="1"/>
    </xf>
    <xf numFmtId="0" fontId="26" fillId="0" borderId="0" xfId="1" quotePrefix="1" applyFont="1" applyAlignment="1" applyProtection="1">
      <alignment horizontal="center" vertical="center" wrapText="1"/>
      <protection hidden="1"/>
    </xf>
    <xf numFmtId="0" fontId="31" fillId="0" borderId="1" xfId="1" applyFont="1" applyBorder="1" applyAlignment="1" applyProtection="1">
      <alignment horizontal="center" vertical="center" wrapText="1"/>
      <protection hidden="1"/>
    </xf>
    <xf numFmtId="0" fontId="27" fillId="0" borderId="1" xfId="0" applyFont="1" applyBorder="1" applyAlignment="1" applyProtection="1">
      <alignment horizontal="center" vertical="center"/>
      <protection hidden="1"/>
    </xf>
    <xf numFmtId="0" fontId="23" fillId="0" borderId="0" xfId="0" applyFont="1" applyAlignment="1" applyProtection="1">
      <alignment horizontal="center"/>
      <protection hidden="1"/>
    </xf>
    <xf numFmtId="0" fontId="32" fillId="0" borderId="1" xfId="0" applyFont="1" applyBorder="1" applyAlignment="1" applyProtection="1">
      <alignment horizontal="center" vertical="center" wrapText="1"/>
      <protection hidden="1"/>
    </xf>
    <xf numFmtId="0" fontId="32" fillId="0" borderId="1" xfId="0" applyFont="1" applyBorder="1" applyAlignment="1" applyProtection="1">
      <alignment horizontal="center" vertical="center"/>
      <protection hidden="1"/>
    </xf>
    <xf numFmtId="0" fontId="30" fillId="4" borderId="1" xfId="0" applyFont="1" applyFill="1" applyBorder="1" applyAlignment="1" applyProtection="1">
      <alignment horizontal="center" vertical="center" wrapText="1"/>
      <protection hidden="1"/>
    </xf>
    <xf numFmtId="0" fontId="30" fillId="4" borderId="0" xfId="0" applyFont="1" applyFill="1" applyAlignment="1" applyProtection="1">
      <alignment horizontal="center" vertical="center" wrapText="1"/>
      <protection hidden="1"/>
    </xf>
    <xf numFmtId="0" fontId="23" fillId="4" borderId="0" xfId="0" applyFont="1" applyFill="1" applyProtection="1">
      <protection hidden="1"/>
    </xf>
    <xf numFmtId="0" fontId="29" fillId="0" borderId="1" xfId="0" applyFont="1" applyBorder="1" applyAlignment="1" applyProtection="1">
      <alignment horizontal="center" vertical="center" wrapText="1"/>
      <protection hidden="1"/>
    </xf>
    <xf numFmtId="0" fontId="29" fillId="4" borderId="1" xfId="0" applyFont="1" applyFill="1" applyBorder="1" applyAlignment="1" applyProtection="1">
      <alignment horizontal="center" vertical="center" wrapText="1"/>
      <protection hidden="1"/>
    </xf>
    <xf numFmtId="0" fontId="31" fillId="4" borderId="1" xfId="1" applyFont="1" applyFill="1" applyBorder="1" applyAlignment="1" applyProtection="1">
      <alignment horizontal="center" vertical="center" wrapText="1"/>
      <protection hidden="1"/>
    </xf>
    <xf numFmtId="0" fontId="34" fillId="6" borderId="0" xfId="0" applyFont="1" applyFill="1" applyProtection="1">
      <protection hidden="1"/>
    </xf>
    <xf numFmtId="0" fontId="35" fillId="6" borderId="0" xfId="0" applyFont="1" applyFill="1" applyProtection="1">
      <protection hidden="1"/>
    </xf>
    <xf numFmtId="0" fontId="36" fillId="6" borderId="0" xfId="0" applyFont="1" applyFill="1" applyProtection="1">
      <protection hidden="1"/>
    </xf>
    <xf numFmtId="0" fontId="37" fillId="6" borderId="0" xfId="0" applyFont="1" applyFill="1" applyAlignment="1" applyProtection="1">
      <alignment horizontal="right"/>
      <protection hidden="1"/>
    </xf>
    <xf numFmtId="0" fontId="38" fillId="6" borderId="3" xfId="0" applyFont="1" applyFill="1" applyBorder="1" applyAlignment="1" applyProtection="1">
      <alignment horizontal="left"/>
      <protection hidden="1"/>
    </xf>
    <xf numFmtId="0" fontId="23" fillId="0" borderId="0" xfId="0" applyFont="1" applyBorder="1" applyProtection="1">
      <protection hidden="1"/>
    </xf>
    <xf numFmtId="0" fontId="28" fillId="4" borderId="1" xfId="0" applyFont="1" applyFill="1" applyBorder="1" applyAlignment="1" applyProtection="1">
      <alignment horizontal="center" vertical="center"/>
      <protection locked="0" hidden="1"/>
    </xf>
    <xf numFmtId="0" fontId="5" fillId="4" borderId="1" xfId="0" applyFont="1" applyFill="1" applyBorder="1" applyAlignment="1" applyProtection="1">
      <alignment horizontal="center" vertical="center"/>
      <protection locked="0" hidden="1"/>
    </xf>
    <xf numFmtId="0" fontId="28" fillId="0" borderId="1" xfId="0" applyFont="1" applyBorder="1" applyAlignment="1" applyProtection="1">
      <alignment horizontal="center" vertical="center"/>
      <protection locked="0" hidden="1"/>
    </xf>
    <xf numFmtId="0" fontId="33" fillId="0" borderId="1" xfId="0" applyFont="1" applyBorder="1" applyAlignment="1" applyProtection="1">
      <alignment horizontal="center" vertical="center"/>
      <protection locked="0" hidden="1"/>
    </xf>
    <xf numFmtId="0" fontId="16" fillId="0" borderId="1" xfId="0" applyFont="1" applyBorder="1" applyAlignment="1" applyProtection="1">
      <alignment horizontal="center" vertical="center" wrapText="1"/>
      <protection hidden="1"/>
    </xf>
    <xf numFmtId="0" fontId="16" fillId="0" borderId="4" xfId="0" applyFont="1" applyBorder="1" applyAlignment="1" applyProtection="1">
      <alignment horizontal="center" vertical="center" wrapText="1"/>
      <protection hidden="1"/>
    </xf>
    <xf numFmtId="0" fontId="24" fillId="3" borderId="2" xfId="0" applyFont="1" applyFill="1" applyBorder="1" applyAlignment="1" applyProtection="1">
      <alignment horizontal="center" vertical="center"/>
      <protection hidden="1"/>
    </xf>
    <xf numFmtId="0" fontId="23" fillId="5" borderId="0" xfId="0" applyFont="1" applyFill="1" applyAlignment="1" applyProtection="1">
      <alignment horizontal="center"/>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12314</xdr:colOff>
      <xdr:row>25</xdr:row>
      <xdr:rowOff>118534</xdr:rowOff>
    </xdr:to>
    <xdr:pic>
      <xdr:nvPicPr>
        <xdr:cNvPr id="4" name="Рисунок 3" descr="http://img-3.photosight.ru/0d9/2824604_large.jpeg">
          <a:extLst>
            <a:ext uri="{FF2B5EF4-FFF2-40B4-BE49-F238E27FC236}">
              <a16:creationId xmlns="" xmlns:a16="http://schemas.microsoft.com/office/drawing/2014/main" id="{5F2B86E4-E57A-4FEE-B234-7815D8A70E99}"/>
            </a:ext>
          </a:extLst>
        </xdr:cNvPr>
        <xdr:cNvPicPr>
          <a:picLocks noChangeAspect="1" noChangeArrowheads="1"/>
        </xdr:cNvPicPr>
      </xdr:nvPicPr>
      <xdr:blipFill rotWithShape="1">
        <a:blip xmlns:r="http://schemas.openxmlformats.org/officeDocument/2006/relationships" r:embed="rId1">
          <a:extLst>
            <a:ext uri="{BEBA8EAE-BF5A-486C-A8C5-ECC9F3942E4B}">
              <a14:imgProps xmlns="" xmlns:a14="http://schemas.microsoft.com/office/drawing/2010/main">
                <a14:imgLayer r:embed="rId2">
                  <a14:imgEffect>
                    <a14:brightnessContrast bright="20000" contrast="-20000"/>
                  </a14:imgEffect>
                </a14:imgLayer>
              </a14:imgProps>
            </a:ext>
            <a:ext uri="{28A0092B-C50C-407E-A947-70E740481C1C}">
              <a14:useLocalDpi xmlns="" xmlns:a14="http://schemas.microsoft.com/office/drawing/2010/main" val="0"/>
            </a:ext>
          </a:extLst>
        </a:blip>
        <a:srcRect t="30447" b="48152"/>
        <a:stretch/>
      </xdr:blipFill>
      <xdr:spPr bwMode="auto">
        <a:xfrm>
          <a:off x="0" y="20086013"/>
          <a:ext cx="16182109" cy="15963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7</xdr:col>
      <xdr:colOff>1</xdr:colOff>
      <xdr:row>3</xdr:row>
      <xdr:rowOff>0</xdr:rowOff>
    </xdr:to>
    <xdr:grpSp>
      <xdr:nvGrpSpPr>
        <xdr:cNvPr id="2" name="Группа 1">
          <a:extLst>
            <a:ext uri="{FF2B5EF4-FFF2-40B4-BE49-F238E27FC236}">
              <a16:creationId xmlns="" xmlns:a16="http://schemas.microsoft.com/office/drawing/2014/main" id="{9F6555B0-FE2A-4C1F-B4D2-E0D65CACDF01}"/>
            </a:ext>
          </a:extLst>
        </xdr:cNvPr>
        <xdr:cNvGrpSpPr/>
      </xdr:nvGrpSpPr>
      <xdr:grpSpPr>
        <a:xfrm>
          <a:off x="0" y="0"/>
          <a:ext cx="14478001" cy="1143000"/>
          <a:chOff x="0" y="0"/>
          <a:chExt cx="16169796" cy="1145309"/>
        </a:xfrm>
      </xdr:grpSpPr>
      <xdr:sp macro="" textlink="">
        <xdr:nvSpPr>
          <xdr:cNvPr id="6" name="Прямоугольник 5">
            <a:extLst>
              <a:ext uri="{FF2B5EF4-FFF2-40B4-BE49-F238E27FC236}">
                <a16:creationId xmlns="" xmlns:a16="http://schemas.microsoft.com/office/drawing/2014/main" id="{32D18B28-8D55-40FE-9BB9-29DE4F681802}"/>
              </a:ext>
            </a:extLst>
          </xdr:cNvPr>
          <xdr:cNvSpPr/>
        </xdr:nvSpPr>
        <xdr:spPr>
          <a:xfrm>
            <a:off x="0" y="0"/>
            <a:ext cx="16169796" cy="1145309"/>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pic>
        <xdr:nvPicPr>
          <xdr:cNvPr id="7" name="Рисунок 6">
            <a:extLst>
              <a:ext uri="{FF2B5EF4-FFF2-40B4-BE49-F238E27FC236}">
                <a16:creationId xmlns="" xmlns:a16="http://schemas.microsoft.com/office/drawing/2014/main" id="{A19C5394-AF26-416A-8EC1-97E9B42B7629}"/>
              </a:ext>
            </a:extLst>
          </xdr:cNvPr>
          <xdr:cNvPicPr>
            <a:picLocks noChangeAspect="1"/>
          </xdr:cNvPicPr>
        </xdr:nvPicPr>
        <xdr:blipFill>
          <a:blip xmlns:r="http://schemas.openxmlformats.org/officeDocument/2006/relationships" r:embed="rId3"/>
          <a:stretch>
            <a:fillRect/>
          </a:stretch>
        </xdr:blipFill>
        <xdr:spPr>
          <a:xfrm>
            <a:off x="7692933" y="0"/>
            <a:ext cx="783931" cy="1101457"/>
          </a:xfrm>
          <a:prstGeom prst="rect">
            <a:avLst/>
          </a:prstGeom>
        </xdr:spPr>
      </xdr:pic>
    </xdr:grpSp>
    <xdr:clientData/>
  </xdr:twoCellAnchor>
  <xdr:twoCellAnchor editAs="oneCell">
    <xdr:from>
      <xdr:col>0</xdr:col>
      <xdr:colOff>0</xdr:colOff>
      <xdr:row>16</xdr:row>
      <xdr:rowOff>518942</xdr:rowOff>
    </xdr:from>
    <xdr:to>
      <xdr:col>7</xdr:col>
      <xdr:colOff>13607</xdr:colOff>
      <xdr:row>59</xdr:row>
      <xdr:rowOff>175037</xdr:rowOff>
    </xdr:to>
    <xdr:pic>
      <xdr:nvPicPr>
        <xdr:cNvPr id="8" name="Picture 2"/>
        <xdr:cNvPicPr>
          <a:picLocks noChangeAspect="1" noChangeArrowheads="1"/>
        </xdr:cNvPicPr>
      </xdr:nvPicPr>
      <xdr:blipFill>
        <a:blip xmlns:r="http://schemas.openxmlformats.org/officeDocument/2006/relationships" r:embed="rId4"/>
        <a:srcRect/>
        <a:stretch>
          <a:fillRect/>
        </a:stretch>
      </xdr:blipFill>
      <xdr:spPr bwMode="auto">
        <a:xfrm>
          <a:off x="0" y="20086013"/>
          <a:ext cx="14478000" cy="8228595"/>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onsultant.ru/document/Cons_doc_LAW_51040/94050c1b72b36222ea765a98f890b52187a0838c/"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theme="9"/>
  </sheetPr>
  <dimension ref="A1:J44"/>
  <sheetViews>
    <sheetView showGridLines="0" tabSelected="1" zoomScale="40" zoomScaleNormal="40" workbookViewId="0">
      <selection activeCell="B14" sqref="B14"/>
    </sheetView>
  </sheetViews>
  <sheetFormatPr defaultColWidth="8.7109375" defaultRowHeight="15"/>
  <cols>
    <col min="1" max="1" width="33" style="37" customWidth="1"/>
    <col min="2" max="2" width="53.28515625" style="37" customWidth="1"/>
    <col min="3" max="3" width="67" style="37" customWidth="1"/>
    <col min="4" max="4" width="20.7109375" style="37" hidden="1" customWidth="1"/>
    <col min="5" max="5" width="22.5703125" style="37" customWidth="1"/>
    <col min="6" max="6" width="18.42578125" style="37" customWidth="1"/>
    <col min="7" max="7" width="22.7109375" style="37" customWidth="1"/>
    <col min="8" max="16384" width="8.7109375" style="37"/>
  </cols>
  <sheetData>
    <row r="1" spans="1:10" ht="90" customHeight="1">
      <c r="A1" s="36"/>
    </row>
    <row r="2" spans="1:10" ht="0.75" hidden="1" customHeight="1"/>
    <row r="3" spans="1:10" ht="0.75" customHeight="1"/>
    <row r="4" spans="1:10" ht="19.5" customHeight="1">
      <c r="A4" s="73" t="s">
        <v>363</v>
      </c>
      <c r="B4" s="73"/>
      <c r="C4" s="73"/>
      <c r="D4" s="73"/>
      <c r="E4" s="73"/>
      <c r="F4" s="73"/>
      <c r="G4" s="73"/>
    </row>
    <row r="5" spans="1:10" ht="74.25" customHeight="1">
      <c r="A5" s="38" t="s">
        <v>1</v>
      </c>
      <c r="B5" s="38" t="s">
        <v>2</v>
      </c>
      <c r="C5" s="38" t="s">
        <v>3</v>
      </c>
      <c r="D5" s="38" t="s">
        <v>4</v>
      </c>
      <c r="E5" s="39" t="s">
        <v>112</v>
      </c>
      <c r="F5" s="39" t="s">
        <v>133</v>
      </c>
      <c r="G5" s="39" t="s">
        <v>134</v>
      </c>
    </row>
    <row r="6" spans="1:10" ht="115.5" customHeight="1">
      <c r="A6" s="40" t="s">
        <v>257</v>
      </c>
      <c r="B6" s="72" t="s">
        <v>366</v>
      </c>
      <c r="C6" s="42" t="s">
        <v>111</v>
      </c>
      <c r="D6" s="40"/>
      <c r="E6" s="40" t="s">
        <v>113</v>
      </c>
      <c r="F6" s="67" t="s">
        <v>0</v>
      </c>
      <c r="G6" s="44" t="str">
        <f>IF(F6="да",20,"не требуется")</f>
        <v>не требуется</v>
      </c>
    </row>
    <row r="7" spans="1:10" ht="115.5" customHeight="1">
      <c r="A7" s="40" t="s">
        <v>263</v>
      </c>
      <c r="B7" s="72" t="s">
        <v>366</v>
      </c>
      <c r="C7" s="71" t="s">
        <v>364</v>
      </c>
      <c r="D7" s="40"/>
      <c r="E7" s="40" t="s">
        <v>114</v>
      </c>
      <c r="F7" s="67" t="s">
        <v>0</v>
      </c>
      <c r="G7" s="44" t="str">
        <f>IF(F7="да",30,"не требуется")</f>
        <v>не требуется</v>
      </c>
    </row>
    <row r="8" spans="1:10" ht="115.5" customHeight="1">
      <c r="A8" s="40" t="s">
        <v>264</v>
      </c>
      <c r="B8" s="41" t="s">
        <v>268</v>
      </c>
      <c r="C8" s="42" t="s">
        <v>269</v>
      </c>
      <c r="D8" s="40"/>
      <c r="E8" s="40" t="s">
        <v>281</v>
      </c>
      <c r="F8" s="43"/>
      <c r="G8" s="42" t="s">
        <v>258</v>
      </c>
    </row>
    <row r="9" spans="1:10" ht="115.5" customHeight="1">
      <c r="A9" s="40" t="s">
        <v>316</v>
      </c>
      <c r="B9" s="45" t="s">
        <v>317</v>
      </c>
      <c r="C9" s="45" t="s">
        <v>318</v>
      </c>
      <c r="D9" s="46"/>
      <c r="E9" s="40" t="s">
        <v>319</v>
      </c>
      <c r="F9" s="68" t="s">
        <v>0</v>
      </c>
      <c r="G9" s="47" t="str">
        <f>IF(F9="да",60,"не требуется")</f>
        <v>не требуется</v>
      </c>
    </row>
    <row r="10" spans="1:10" ht="97.5" customHeight="1">
      <c r="A10" s="48" t="s">
        <v>262</v>
      </c>
      <c r="B10" s="72" t="s">
        <v>366</v>
      </c>
      <c r="C10" s="41" t="s">
        <v>50</v>
      </c>
      <c r="D10" s="49"/>
      <c r="E10" s="50" t="s">
        <v>116</v>
      </c>
      <c r="F10" s="69" t="s">
        <v>0</v>
      </c>
      <c r="G10" s="51" t="str">
        <f>IF(F10="да",7,"не требуется")</f>
        <v>не требуется</v>
      </c>
      <c r="J10" s="52"/>
    </row>
    <row r="11" spans="1:10" ht="115.5" customHeight="1">
      <c r="A11" s="40" t="s">
        <v>261</v>
      </c>
      <c r="B11" s="72" t="s">
        <v>366</v>
      </c>
      <c r="C11" s="42" t="s">
        <v>170</v>
      </c>
      <c r="D11" s="40"/>
      <c r="E11" s="40" t="s">
        <v>171</v>
      </c>
      <c r="F11" s="67" t="s">
        <v>0</v>
      </c>
      <c r="G11" s="44" t="str">
        <f>IF(F11="да",28,"не требуется")</f>
        <v>не требуется</v>
      </c>
    </row>
    <row r="12" spans="1:10" ht="177.75" customHeight="1">
      <c r="A12" s="40" t="s">
        <v>256</v>
      </c>
      <c r="B12" s="72" t="s">
        <v>366</v>
      </c>
      <c r="C12" s="53" t="s">
        <v>172</v>
      </c>
      <c r="D12" s="48"/>
      <c r="E12" s="48" t="s">
        <v>173</v>
      </c>
      <c r="F12" s="70" t="s">
        <v>0</v>
      </c>
      <c r="G12" s="54" t="str">
        <f>IF(F12="да",7,"не требуется")</f>
        <v>не требуется</v>
      </c>
    </row>
    <row r="13" spans="1:10" s="57" customFormat="1" ht="115.5" customHeight="1">
      <c r="A13" s="40" t="s">
        <v>265</v>
      </c>
      <c r="B13" s="42" t="s">
        <v>270</v>
      </c>
      <c r="C13" s="42" t="s">
        <v>271</v>
      </c>
      <c r="D13" s="55" t="s">
        <v>280</v>
      </c>
      <c r="E13" s="56" t="s">
        <v>281</v>
      </c>
      <c r="F13" s="43"/>
      <c r="G13" s="42" t="s">
        <v>258</v>
      </c>
    </row>
    <row r="14" spans="1:10" ht="102.75" customHeight="1">
      <c r="A14" s="48" t="s">
        <v>260</v>
      </c>
      <c r="B14" s="72" t="s">
        <v>366</v>
      </c>
      <c r="C14" s="58" t="s">
        <v>71</v>
      </c>
      <c r="D14" s="48"/>
      <c r="E14" s="48" t="s">
        <v>117</v>
      </c>
      <c r="F14" s="69" t="s">
        <v>0</v>
      </c>
      <c r="G14" s="51" t="str">
        <f>IF(F14="да",7,"не требуется")</f>
        <v>не требуется</v>
      </c>
    </row>
    <row r="15" spans="1:10" ht="148.5" customHeight="1">
      <c r="A15" s="40" t="s">
        <v>266</v>
      </c>
      <c r="B15" s="42" t="s">
        <v>272</v>
      </c>
      <c r="C15" s="59" t="s">
        <v>273</v>
      </c>
      <c r="D15" s="60"/>
      <c r="E15" s="60" t="s">
        <v>267</v>
      </c>
      <c r="F15" s="67" t="s">
        <v>0</v>
      </c>
      <c r="G15" s="44" t="str">
        <f>IF(F15="да",9,"не требуется")</f>
        <v>не требуется</v>
      </c>
    </row>
    <row r="16" spans="1:10" ht="135.19999999999999" customHeight="1">
      <c r="A16" s="40" t="s">
        <v>259</v>
      </c>
      <c r="B16" s="42" t="s">
        <v>108</v>
      </c>
      <c r="C16" s="42" t="s">
        <v>109</v>
      </c>
      <c r="D16" s="60"/>
      <c r="E16" s="60" t="s">
        <v>255</v>
      </c>
      <c r="F16" s="67" t="s">
        <v>0</v>
      </c>
      <c r="G16" s="44" t="str">
        <f>IF(F16="да",9,"не требуется")</f>
        <v>не требуется</v>
      </c>
    </row>
    <row r="17" spans="1:7" ht="45">
      <c r="A17" s="61"/>
      <c r="B17" s="62"/>
      <c r="C17" s="62"/>
      <c r="D17" s="63"/>
      <c r="E17" s="63"/>
      <c r="F17" s="64" t="s">
        <v>110</v>
      </c>
      <c r="G17" s="65">
        <f>SUM(G6:G16)</f>
        <v>0</v>
      </c>
    </row>
    <row r="18" spans="1:7">
      <c r="A18" s="74"/>
      <c r="B18" s="74"/>
      <c r="C18" s="74"/>
      <c r="D18" s="74"/>
      <c r="E18" s="74"/>
      <c r="F18" s="74"/>
      <c r="G18" s="74"/>
    </row>
    <row r="19" spans="1:7">
      <c r="A19" s="74"/>
      <c r="B19" s="74"/>
      <c r="C19" s="74"/>
      <c r="D19" s="74"/>
      <c r="E19" s="74"/>
      <c r="F19" s="74"/>
      <c r="G19" s="74"/>
    </row>
    <row r="20" spans="1:7">
      <c r="A20" s="74"/>
      <c r="B20" s="74"/>
      <c r="C20" s="74"/>
      <c r="D20" s="74"/>
      <c r="E20" s="74"/>
      <c r="F20" s="74"/>
      <c r="G20" s="74"/>
    </row>
    <row r="21" spans="1:7">
      <c r="A21" s="66"/>
      <c r="B21" s="66"/>
      <c r="C21" s="66"/>
      <c r="D21" s="66"/>
      <c r="E21" s="66"/>
      <c r="F21" s="66"/>
      <c r="G21" s="66"/>
    </row>
    <row r="22" spans="1:7">
      <c r="A22" s="66"/>
      <c r="B22" s="66"/>
      <c r="C22" s="66"/>
      <c r="D22" s="66"/>
      <c r="E22" s="66"/>
      <c r="F22" s="66"/>
      <c r="G22" s="66"/>
    </row>
    <row r="23" spans="1:7">
      <c r="A23" s="66"/>
      <c r="B23" s="66"/>
      <c r="C23" s="66"/>
      <c r="D23" s="66"/>
      <c r="E23" s="66"/>
      <c r="F23" s="66"/>
      <c r="G23" s="66"/>
    </row>
    <row r="24" spans="1:7">
      <c r="A24" s="66"/>
      <c r="B24" s="66"/>
      <c r="C24" s="66"/>
      <c r="D24" s="66"/>
      <c r="E24" s="66"/>
      <c r="F24" s="66"/>
      <c r="G24" s="66"/>
    </row>
    <row r="25" spans="1:7">
      <c r="A25" s="66"/>
      <c r="B25" s="66"/>
      <c r="C25" s="66"/>
      <c r="D25" s="66"/>
      <c r="E25" s="66"/>
      <c r="F25" s="66"/>
      <c r="G25" s="66"/>
    </row>
    <row r="26" spans="1:7">
      <c r="A26" s="66"/>
      <c r="B26" s="66"/>
      <c r="C26" s="66"/>
      <c r="D26" s="66"/>
      <c r="E26" s="66"/>
      <c r="F26" s="66"/>
      <c r="G26" s="66"/>
    </row>
    <row r="27" spans="1:7">
      <c r="A27" s="66"/>
      <c r="B27" s="66"/>
      <c r="C27" s="66"/>
      <c r="D27" s="66"/>
      <c r="E27" s="66"/>
      <c r="F27" s="66"/>
      <c r="G27" s="66"/>
    </row>
    <row r="28" spans="1:7">
      <c r="A28" s="66"/>
      <c r="B28" s="66"/>
      <c r="C28" s="66"/>
      <c r="D28" s="66"/>
      <c r="E28" s="66"/>
      <c r="F28" s="66"/>
      <c r="G28" s="66"/>
    </row>
    <row r="29" spans="1:7">
      <c r="A29" s="66"/>
      <c r="B29" s="66"/>
      <c r="C29" s="66"/>
      <c r="D29" s="66"/>
      <c r="E29" s="66"/>
      <c r="F29" s="66"/>
      <c r="G29" s="66"/>
    </row>
    <row r="30" spans="1:7">
      <c r="A30" s="66"/>
      <c r="B30" s="66"/>
      <c r="C30" s="66"/>
      <c r="D30" s="66"/>
      <c r="E30" s="66"/>
      <c r="F30" s="66"/>
      <c r="G30" s="66"/>
    </row>
    <row r="31" spans="1:7">
      <c r="A31" s="66"/>
      <c r="B31" s="66"/>
      <c r="C31" s="66"/>
      <c r="D31" s="66"/>
      <c r="E31" s="66"/>
      <c r="F31" s="66"/>
      <c r="G31" s="66"/>
    </row>
    <row r="32" spans="1:7">
      <c r="A32" s="66"/>
      <c r="B32" s="66"/>
      <c r="C32" s="66"/>
      <c r="D32" s="66"/>
      <c r="E32" s="66"/>
      <c r="F32" s="66"/>
      <c r="G32" s="66"/>
    </row>
    <row r="33" spans="1:7">
      <c r="A33" s="66"/>
      <c r="B33" s="66"/>
      <c r="C33" s="66"/>
      <c r="D33" s="66"/>
      <c r="E33" s="66"/>
      <c r="F33" s="66"/>
      <c r="G33" s="66"/>
    </row>
    <row r="34" spans="1:7">
      <c r="A34" s="66"/>
      <c r="B34" s="66"/>
      <c r="C34" s="66"/>
      <c r="D34" s="66"/>
      <c r="E34" s="66"/>
      <c r="F34" s="66"/>
      <c r="G34" s="66"/>
    </row>
    <row r="35" spans="1:7">
      <c r="A35" s="66"/>
      <c r="B35" s="66"/>
      <c r="C35" s="66"/>
      <c r="D35" s="66"/>
      <c r="E35" s="66"/>
      <c r="F35" s="66"/>
      <c r="G35" s="66"/>
    </row>
    <row r="36" spans="1:7">
      <c r="A36" s="66"/>
      <c r="B36" s="66"/>
      <c r="C36" s="66"/>
      <c r="D36" s="66"/>
      <c r="E36" s="66"/>
      <c r="F36" s="66"/>
      <c r="G36" s="66"/>
    </row>
    <row r="37" spans="1:7">
      <c r="A37" s="66"/>
      <c r="B37" s="66"/>
      <c r="C37" s="66"/>
      <c r="D37" s="66"/>
      <c r="E37" s="66"/>
      <c r="F37" s="66"/>
      <c r="G37" s="66"/>
    </row>
    <row r="38" spans="1:7">
      <c r="A38" s="66"/>
      <c r="B38" s="66"/>
      <c r="C38" s="66"/>
      <c r="D38" s="66"/>
      <c r="E38" s="66"/>
      <c r="F38" s="66"/>
      <c r="G38" s="66"/>
    </row>
    <row r="39" spans="1:7">
      <c r="A39" s="66"/>
      <c r="B39" s="66"/>
      <c r="C39" s="66"/>
      <c r="D39" s="66"/>
      <c r="E39" s="66"/>
      <c r="F39" s="66"/>
      <c r="G39" s="66"/>
    </row>
    <row r="40" spans="1:7">
      <c r="A40" s="66"/>
      <c r="B40" s="66"/>
      <c r="C40" s="66"/>
      <c r="D40" s="66"/>
      <c r="E40" s="66"/>
      <c r="F40" s="66"/>
      <c r="G40" s="66"/>
    </row>
    <row r="41" spans="1:7">
      <c r="A41" s="66"/>
      <c r="B41" s="66"/>
      <c r="C41" s="66"/>
      <c r="D41" s="66"/>
      <c r="E41" s="66"/>
      <c r="F41" s="66"/>
      <c r="G41" s="66"/>
    </row>
    <row r="42" spans="1:7">
      <c r="A42" s="66"/>
      <c r="B42" s="66"/>
      <c r="C42" s="66"/>
      <c r="D42" s="66"/>
      <c r="E42" s="66"/>
      <c r="F42" s="66"/>
      <c r="G42" s="66"/>
    </row>
    <row r="43" spans="1:7">
      <c r="A43" s="66"/>
      <c r="B43" s="66"/>
      <c r="C43" s="66"/>
      <c r="D43" s="66"/>
      <c r="E43" s="66"/>
      <c r="F43" s="66"/>
      <c r="G43" s="66"/>
    </row>
    <row r="44" spans="1:7">
      <c r="A44" s="66"/>
      <c r="B44" s="66"/>
      <c r="C44" s="66"/>
      <c r="D44" s="66"/>
      <c r="E44" s="66"/>
      <c r="F44" s="66"/>
      <c r="G44" s="66"/>
    </row>
  </sheetData>
  <sheetProtection password="CA9C" sheet="1" objects="1" scenarios="1" formatCells="0" formatColumns="0" formatRows="0" insertColumns="0" insertRows="0" insertHyperlinks="0" deleteColumns="0" deleteRows="0" sort="0" autoFilter="0" pivotTables="0"/>
  <mergeCells count="2">
    <mergeCell ref="A4:G4"/>
    <mergeCell ref="A18:G20"/>
  </mergeCells>
  <dataValidations count="1">
    <dataValidation type="list" allowBlank="1" showInputMessage="1" showErrorMessage="1" sqref="F6:F16">
      <formula1>"да,нет"</formula1>
    </dataValidation>
  </dataValidations>
  <hyperlinks>
    <hyperlink ref="A6" location="'О ГПЗУ'!A1" display="ГРАДОСТРОИТЕЛЬНЫЙ ПЛАН ЗЕМЕЛЬНОГО УЧАСТКА"/>
    <hyperlink ref="A14" location="'О Разрешении на ввод в эксп'!A1" display="РАЗРЕШЕНИЕ НА ВВОД"/>
    <hyperlink ref="A16" location="'О Регистрации прав'!A1" display="РЕГИСТРАЦИЯ ПРАВ НА ОБЪЕКТ"/>
    <hyperlink ref="E6"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7" location="'О разрешении на отклонение'!A1" display="РАЗРЕШЕНИЕ НА ОТКЛОНЕНИЕ"/>
    <hyperlink ref="E7"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E15" location="'документы кадастр'!A1" display="Необходимые документы для поставки на кадастровый учет объекта недвижимости "/>
    <hyperlink ref="A8" location="'о изыскания и подг'!A1" display="ПРОВЕДЕНИЕ ИЗЫСКАНИЙ И ПОДГОТОВКА ПРОЕКТНОЙ ДОКУМЕНТАЦИИ"/>
    <hyperlink ref="A9" location="'о изыскания и подг'!A1" display="ПОЛУЧЕНИЕ ЗАКЛЮЧЕНИЯ ЭКСПЕРТИЗЫ ПРОЕКТНОЙ ДОКУМЕНТАЦИИ И РЕЗУЛЬТАТОВ ИНЖЕНЕРНЫХ ИЗЫСКАНИЙ"/>
    <hyperlink ref="E9" location="'Документы изыскания проект'!A1" display="Документы прохождение экспертизы изысканий и проектной документации"/>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sheetPr>
    <tabColor theme="9"/>
  </sheetPr>
  <dimension ref="B1:B11"/>
  <sheetViews>
    <sheetView workbookViewId="0">
      <selection sqref="A1:XFD1048576"/>
    </sheetView>
  </sheetViews>
  <sheetFormatPr defaultRowHeight="15"/>
  <cols>
    <col min="2" max="2" width="100" customWidth="1"/>
  </cols>
  <sheetData>
    <row r="1" spans="2:2">
      <c r="B1" s="2" t="s">
        <v>5</v>
      </c>
    </row>
    <row r="2" spans="2:2" ht="37.5">
      <c r="B2" s="23" t="s">
        <v>163</v>
      </c>
    </row>
    <row r="3" spans="2:2" ht="18.75">
      <c r="B3" s="24" t="s">
        <v>345</v>
      </c>
    </row>
    <row r="4" spans="2:2" ht="37.5">
      <c r="B4" s="4" t="s">
        <v>164</v>
      </c>
    </row>
    <row r="5" spans="2:2" ht="37.5">
      <c r="B5" s="4" t="s">
        <v>119</v>
      </c>
    </row>
    <row r="6" spans="2:2" ht="37.5">
      <c r="B6" s="4" t="s">
        <v>358</v>
      </c>
    </row>
    <row r="7" spans="2:2" ht="37.5">
      <c r="B7" s="4" t="s">
        <v>359</v>
      </c>
    </row>
    <row r="8" spans="2:2" ht="18.75">
      <c r="B8" s="4" t="s">
        <v>360</v>
      </c>
    </row>
    <row r="9" spans="2:2" ht="75">
      <c r="B9" s="4" t="s">
        <v>361</v>
      </c>
    </row>
    <row r="10" spans="2:2" ht="18.75">
      <c r="B10" s="4" t="s">
        <v>362</v>
      </c>
    </row>
    <row r="11" spans="2:2">
      <c r="B11" s="2" t="s">
        <v>5</v>
      </c>
    </row>
  </sheetData>
  <sheetProtection sheet="1" objects="1" scenarios="1"/>
  <hyperlinks>
    <hyperlink ref="B1" location="Калькулятор!A1" display="ВЕРНУТЬСЯ К КАЛЬКУЛЯТОРУ"/>
    <hyperlink ref="B11" location="Калькулятор!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B7"/>
  <sheetViews>
    <sheetView workbookViewId="0">
      <selection activeCell="B2" sqref="B2"/>
    </sheetView>
  </sheetViews>
  <sheetFormatPr defaultRowHeight="15"/>
  <cols>
    <col min="2" max="2" width="100.5703125" customWidth="1"/>
  </cols>
  <sheetData>
    <row r="1" spans="2:2">
      <c r="B1" s="2" t="s">
        <v>5</v>
      </c>
    </row>
    <row r="2" spans="2:2" ht="112.5">
      <c r="B2" s="15" t="s">
        <v>118</v>
      </c>
    </row>
    <row r="3" spans="2:2" ht="18.75">
      <c r="B3" s="18" t="s">
        <v>357</v>
      </c>
    </row>
    <row r="4" spans="2:2" ht="37.5">
      <c r="B4" s="18" t="s">
        <v>174</v>
      </c>
    </row>
    <row r="5" spans="2:2" ht="37.5">
      <c r="B5" s="18" t="s">
        <v>175</v>
      </c>
    </row>
    <row r="6" spans="2:2" ht="56.25">
      <c r="B6" s="18" t="s">
        <v>176</v>
      </c>
    </row>
    <row r="7" spans="2:2">
      <c r="B7" s="2" t="s">
        <v>5</v>
      </c>
    </row>
  </sheetData>
  <sheetProtection sheet="1" objects="1" scenarios="1"/>
  <hyperlinks>
    <hyperlink ref="B1" location="Калькулятор!A1" display="ВЕРНУТЬСЯ К КАЛЬКУЛЯТОРУ"/>
    <hyperlink ref="B7" location="Калькулятор!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13"/>
  <sheetViews>
    <sheetView workbookViewId="0">
      <selection activeCell="B7" sqref="B7"/>
    </sheetView>
  </sheetViews>
  <sheetFormatPr defaultRowHeight="15"/>
  <cols>
    <col min="2" max="2" width="129.140625" customWidth="1"/>
  </cols>
  <sheetData>
    <row r="1" spans="2:2">
      <c r="B1" s="2" t="s">
        <v>5</v>
      </c>
    </row>
    <row r="2" spans="2:2" ht="37.5">
      <c r="B2" s="15" t="s">
        <v>349</v>
      </c>
    </row>
    <row r="3" spans="2:2" ht="75">
      <c r="B3" s="15" t="s">
        <v>141</v>
      </c>
    </row>
    <row r="4" spans="2:2" ht="18.75">
      <c r="B4" s="14"/>
    </row>
    <row r="5" spans="2:2" ht="37.5">
      <c r="B5" s="18" t="s">
        <v>350</v>
      </c>
    </row>
    <row r="6" spans="2:2" ht="18.75">
      <c r="B6" s="18" t="s">
        <v>351</v>
      </c>
    </row>
    <row r="7" spans="2:2" ht="37.5">
      <c r="B7" s="18" t="s">
        <v>352</v>
      </c>
    </row>
    <row r="8" spans="2:2" ht="56.25">
      <c r="B8" s="18" t="s">
        <v>353</v>
      </c>
    </row>
    <row r="9" spans="2:2" ht="37.5">
      <c r="B9" s="18" t="s">
        <v>354</v>
      </c>
    </row>
    <row r="10" spans="2:2" ht="37.5">
      <c r="B10" s="18" t="s">
        <v>346</v>
      </c>
    </row>
    <row r="11" spans="2:2" ht="37.5">
      <c r="B11" s="18" t="s">
        <v>355</v>
      </c>
    </row>
    <row r="12" spans="2:2" ht="56.25">
      <c r="B12" s="18" t="s">
        <v>356</v>
      </c>
    </row>
    <row r="13" spans="2:2">
      <c r="B13" s="2" t="s">
        <v>5</v>
      </c>
    </row>
  </sheetData>
  <sheetProtection sheet="1" objects="1" scenarios="1"/>
  <hyperlinks>
    <hyperlink ref="B1" location="Калькулятор!A1" display="ВЕРНУТЬСЯ К КАЛЬКУЛЯТОРУ"/>
    <hyperlink ref="B13" location="Калькулятор!A1" display="ВЕРНУТЬСЯ К КАЛЬКУЛЯТОРУ"/>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B47"/>
  <sheetViews>
    <sheetView workbookViewId="0">
      <selection activeCell="B1" sqref="B1"/>
    </sheetView>
  </sheetViews>
  <sheetFormatPr defaultRowHeight="15"/>
  <cols>
    <col min="2" max="2" width="97" customWidth="1"/>
  </cols>
  <sheetData>
    <row r="1" spans="2:2">
      <c r="B1" s="19" t="s">
        <v>115</v>
      </c>
    </row>
    <row r="2" spans="2:2" ht="186">
      <c r="B2" s="33" t="s">
        <v>320</v>
      </c>
    </row>
    <row r="3" spans="2:2">
      <c r="B3" s="34"/>
    </row>
    <row r="4" spans="2:2" ht="42.75">
      <c r="B4" s="35" t="s">
        <v>321</v>
      </c>
    </row>
    <row r="5" spans="2:2">
      <c r="B5" s="34"/>
    </row>
    <row r="6" spans="2:2">
      <c r="B6" s="35" t="s">
        <v>322</v>
      </c>
    </row>
    <row r="7" spans="2:2">
      <c r="B7" s="34"/>
    </row>
    <row r="8" spans="2:2" ht="71.25">
      <c r="B8" s="35" t="s">
        <v>323</v>
      </c>
    </row>
    <row r="9" spans="2:2">
      <c r="B9" s="34"/>
    </row>
    <row r="10" spans="2:2" ht="99.75">
      <c r="B10" s="35" t="s">
        <v>324</v>
      </c>
    </row>
    <row r="11" spans="2:2">
      <c r="B11" s="34"/>
    </row>
    <row r="12" spans="2:2" ht="71.25">
      <c r="B12" s="35" t="s">
        <v>325</v>
      </c>
    </row>
    <row r="13" spans="2:2">
      <c r="B13" s="34"/>
    </row>
    <row r="14" spans="2:2" ht="42.75">
      <c r="B14" s="35" t="s">
        <v>326</v>
      </c>
    </row>
    <row r="15" spans="2:2">
      <c r="B15" s="34"/>
    </row>
    <row r="16" spans="2:2" ht="42.75">
      <c r="B16" s="35" t="s">
        <v>327</v>
      </c>
    </row>
    <row r="17" spans="2:2">
      <c r="B17" s="34"/>
    </row>
    <row r="18" spans="2:2" ht="28.5">
      <c r="B18" s="35" t="s">
        <v>328</v>
      </c>
    </row>
    <row r="19" spans="2:2">
      <c r="B19" s="34"/>
    </row>
    <row r="20" spans="2:2" ht="42.75">
      <c r="B20" s="35" t="s">
        <v>329</v>
      </c>
    </row>
    <row r="21" spans="2:2">
      <c r="B21" s="34"/>
    </row>
    <row r="22" spans="2:2" ht="171">
      <c r="B22" s="35" t="s">
        <v>330</v>
      </c>
    </row>
    <row r="23" spans="2:2">
      <c r="B23" s="34"/>
    </row>
    <row r="24" spans="2:2" ht="128.25">
      <c r="B24" s="35" t="s">
        <v>331</v>
      </c>
    </row>
    <row r="25" spans="2:2">
      <c r="B25" s="34"/>
    </row>
    <row r="26" spans="2:2" ht="71.25">
      <c r="B26" s="35" t="s">
        <v>332</v>
      </c>
    </row>
    <row r="27" spans="2:2">
      <c r="B27" s="34"/>
    </row>
    <row r="28" spans="2:2" ht="99.75">
      <c r="B28" s="35" t="s">
        <v>333</v>
      </c>
    </row>
    <row r="29" spans="2:2">
      <c r="B29" s="34"/>
    </row>
    <row r="30" spans="2:2" ht="85.5">
      <c r="B30" s="35" t="s">
        <v>334</v>
      </c>
    </row>
    <row r="31" spans="2:2">
      <c r="B31" s="34"/>
    </row>
    <row r="32" spans="2:2" ht="57">
      <c r="B32" s="35" t="s">
        <v>335</v>
      </c>
    </row>
    <row r="33" spans="2:2">
      <c r="B33" s="34"/>
    </row>
    <row r="34" spans="2:2" ht="71.25">
      <c r="B34" s="35" t="s">
        <v>336</v>
      </c>
    </row>
    <row r="35" spans="2:2">
      <c r="B35" s="34"/>
    </row>
    <row r="36" spans="2:2" ht="57">
      <c r="B36" s="35" t="s">
        <v>337</v>
      </c>
    </row>
    <row r="37" spans="2:2">
      <c r="B37" s="34"/>
    </row>
    <row r="38" spans="2:2" ht="57">
      <c r="B38" s="35" t="s">
        <v>338</v>
      </c>
    </row>
    <row r="39" spans="2:2">
      <c r="B39" s="34"/>
    </row>
    <row r="40" spans="2:2" ht="128.25">
      <c r="B40" s="35" t="s">
        <v>339</v>
      </c>
    </row>
    <row r="41" spans="2:2">
      <c r="B41" s="34"/>
    </row>
    <row r="42" spans="2:2" ht="128.25">
      <c r="B42" s="35" t="s">
        <v>340</v>
      </c>
    </row>
    <row r="43" spans="2:2">
      <c r="B43" s="34"/>
    </row>
    <row r="44" spans="2:2" ht="28.5">
      <c r="B44" s="35" t="s">
        <v>341</v>
      </c>
    </row>
    <row r="45" spans="2:2">
      <c r="B45" s="34"/>
    </row>
    <row r="46" spans="2:2" ht="28.5">
      <c r="B46" s="35" t="s">
        <v>342</v>
      </c>
    </row>
    <row r="47" spans="2:2">
      <c r="B47" s="19" t="s">
        <v>115</v>
      </c>
    </row>
  </sheetData>
  <sheetProtection sheet="1" objects="1" scenarios="1"/>
  <hyperlinks>
    <hyperlink ref="B1" location="Калькулятор!A1" display="Вернуться в калькулятор"/>
    <hyperlink ref="B47" location="Калькулятор!A1" display="Вернуться в калькулятор"/>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theme="9"/>
  </sheetPr>
  <dimension ref="B1:B29"/>
  <sheetViews>
    <sheetView workbookViewId="0"/>
  </sheetViews>
  <sheetFormatPr defaultRowHeight="15"/>
  <cols>
    <col min="2" max="2" width="136.85546875" customWidth="1"/>
  </cols>
  <sheetData>
    <row r="1" spans="2:2">
      <c r="B1" s="2" t="s">
        <v>5</v>
      </c>
    </row>
    <row r="2" spans="2:2" ht="112.5">
      <c r="B2" s="15" t="s">
        <v>283</v>
      </c>
    </row>
    <row r="3" spans="2:2" ht="37.5">
      <c r="B3" s="18" t="s">
        <v>135</v>
      </c>
    </row>
    <row r="4" spans="2:2" ht="18.75">
      <c r="B4" s="18" t="s">
        <v>345</v>
      </c>
    </row>
    <row r="5" spans="2:2" ht="18.75">
      <c r="B5" s="18" t="s">
        <v>120</v>
      </c>
    </row>
    <row r="6" spans="2:2" ht="37.5">
      <c r="B6" s="18" t="s">
        <v>121</v>
      </c>
    </row>
    <row r="7" spans="2:2" ht="75">
      <c r="B7" s="18" t="s">
        <v>122</v>
      </c>
    </row>
    <row r="8" spans="2:2" ht="93.75">
      <c r="B8" s="18" t="s">
        <v>136</v>
      </c>
    </row>
    <row r="9" spans="2:2" ht="93.75">
      <c r="B9" s="18" t="s">
        <v>123</v>
      </c>
    </row>
    <row r="10" spans="2:2" ht="206.25">
      <c r="B10" s="18" t="s">
        <v>137</v>
      </c>
    </row>
    <row r="11" spans="2:2" ht="112.5">
      <c r="B11" s="18" t="s">
        <v>124</v>
      </c>
    </row>
    <row r="12" spans="2:2" ht="168.75">
      <c r="B12" s="18" t="s">
        <v>138</v>
      </c>
    </row>
    <row r="13" spans="2:2" ht="75">
      <c r="B13" s="18" t="s">
        <v>125</v>
      </c>
    </row>
    <row r="14" spans="2:2" ht="93.75">
      <c r="B14" s="18" t="s">
        <v>126</v>
      </c>
    </row>
    <row r="15" spans="2:2" ht="93.75">
      <c r="B15" s="18" t="s">
        <v>127</v>
      </c>
    </row>
    <row r="16" spans="2:2" ht="37.5">
      <c r="B16" s="18" t="s">
        <v>346</v>
      </c>
    </row>
    <row r="17" spans="2:2" ht="37.5">
      <c r="B17" s="18" t="s">
        <v>347</v>
      </c>
    </row>
    <row r="18" spans="2:2" ht="56.25">
      <c r="B18" s="18" t="s">
        <v>348</v>
      </c>
    </row>
    <row r="19" spans="2:2" ht="18.75">
      <c r="B19" s="18"/>
    </row>
    <row r="20" spans="2:2" ht="93.75">
      <c r="B20" s="15" t="s">
        <v>128</v>
      </c>
    </row>
    <row r="21" spans="2:2" ht="18.75">
      <c r="B21" s="18"/>
    </row>
    <row r="22" spans="2:2" ht="56.25">
      <c r="B22" s="18" t="s">
        <v>139</v>
      </c>
    </row>
    <row r="23" spans="2:2" ht="37.5">
      <c r="B23" s="18" t="s">
        <v>129</v>
      </c>
    </row>
    <row r="24" spans="2:2" ht="56.25">
      <c r="B24" s="18" t="s">
        <v>130</v>
      </c>
    </row>
    <row r="25" spans="2:2" ht="18.75">
      <c r="B25" s="18" t="s">
        <v>131</v>
      </c>
    </row>
    <row r="26" spans="2:2" ht="131.25">
      <c r="B26" s="18" t="s">
        <v>132</v>
      </c>
    </row>
    <row r="27" spans="2:2" ht="150">
      <c r="B27" s="18" t="s">
        <v>140</v>
      </c>
    </row>
    <row r="29" spans="2:2">
      <c r="B29" s="2" t="s">
        <v>5</v>
      </c>
    </row>
  </sheetData>
  <sheetProtection sheet="1" objects="1" scenarios="1"/>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1" location="Калькулятор!A1" display="ВЕРНУТЬСЯ К КАЛЬКУЛЯТОРУ"/>
    <hyperlink ref="B29" location="Калькулятор!A1" display="ВЕРНУТЬСЯ К КАЛЬКУЛЯТОРУ"/>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sheetPr>
    <tabColor theme="9"/>
  </sheetPr>
  <dimension ref="B1:B8"/>
  <sheetViews>
    <sheetView workbookViewId="0">
      <selection activeCell="B2" sqref="B2"/>
    </sheetView>
  </sheetViews>
  <sheetFormatPr defaultRowHeight="15"/>
  <cols>
    <col min="1" max="1" width="9.140625" customWidth="1"/>
    <col min="2" max="2" width="133.42578125" customWidth="1"/>
  </cols>
  <sheetData>
    <row r="1" spans="2:2">
      <c r="B1" s="2" t="s">
        <v>5</v>
      </c>
    </row>
    <row r="2" spans="2:2" ht="37.5">
      <c r="B2" s="4" t="s">
        <v>344</v>
      </c>
    </row>
    <row r="3" spans="2:2" ht="18.75">
      <c r="B3" s="18" t="s">
        <v>177</v>
      </c>
    </row>
    <row r="4" spans="2:2" ht="18.75">
      <c r="B4" s="18" t="s">
        <v>178</v>
      </c>
    </row>
    <row r="5" spans="2:2" ht="18.75">
      <c r="B5" s="18" t="s">
        <v>179</v>
      </c>
    </row>
    <row r="6" spans="2:2" ht="18.75">
      <c r="B6" s="18" t="s">
        <v>180</v>
      </c>
    </row>
    <row r="7" spans="2:2" ht="37.5">
      <c r="B7" s="18" t="s">
        <v>181</v>
      </c>
    </row>
    <row r="8" spans="2:2">
      <c r="B8" s="2" t="s">
        <v>5</v>
      </c>
    </row>
  </sheetData>
  <sheetProtection sheet="1" objects="1" scenarios="1"/>
  <hyperlinks>
    <hyperlink ref="B1" location="Калькулятор!A1" display="ВЕРНУТЬСЯ К КАЛЬКУЛЯТОРУ"/>
    <hyperlink ref="B8" location="Калькулятор!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24"/>
  <sheetViews>
    <sheetView workbookViewId="0">
      <selection activeCell="B3" sqref="B3"/>
    </sheetView>
  </sheetViews>
  <sheetFormatPr defaultRowHeight="15"/>
  <cols>
    <col min="2" max="2" width="127.7109375" style="1" customWidth="1"/>
  </cols>
  <sheetData>
    <row r="1" spans="2:2">
      <c r="B1" s="2" t="s">
        <v>5</v>
      </c>
    </row>
    <row r="3" spans="2:2" ht="75">
      <c r="B3" s="1" t="s">
        <v>88</v>
      </c>
    </row>
    <row r="4" spans="2:2" ht="49.5" customHeight="1">
      <c r="B4" s="1" t="s">
        <v>89</v>
      </c>
    </row>
    <row r="5" spans="2:2" ht="51.75" customHeight="1">
      <c r="B5" s="1" t="s">
        <v>90</v>
      </c>
    </row>
    <row r="6" spans="2:2" ht="60">
      <c r="B6" s="1" t="s">
        <v>91</v>
      </c>
    </row>
    <row r="7" spans="2:2" ht="45">
      <c r="B7" s="1" t="s">
        <v>92</v>
      </c>
    </row>
    <row r="8" spans="2:2" ht="60">
      <c r="B8" s="1" t="s">
        <v>93</v>
      </c>
    </row>
    <row r="9" spans="2:2" ht="45">
      <c r="B9" s="1" t="s">
        <v>94</v>
      </c>
    </row>
    <row r="10" spans="2:2">
      <c r="B10" s="1" t="s">
        <v>95</v>
      </c>
    </row>
    <row r="11" spans="2:2">
      <c r="B11" s="1" t="s">
        <v>96</v>
      </c>
    </row>
    <row r="12" spans="2:2">
      <c r="B12" s="1" t="s">
        <v>97</v>
      </c>
    </row>
    <row r="13" spans="2:2">
      <c r="B13" s="1" t="s">
        <v>98</v>
      </c>
    </row>
    <row r="14" spans="2:2">
      <c r="B14" s="1" t="s">
        <v>99</v>
      </c>
    </row>
    <row r="15" spans="2:2">
      <c r="B15" s="1" t="s">
        <v>100</v>
      </c>
    </row>
    <row r="16" spans="2:2" ht="45">
      <c r="B16" s="1" t="s">
        <v>101</v>
      </c>
    </row>
    <row r="17" spans="2:2" ht="45">
      <c r="B17" s="1" t="s">
        <v>102</v>
      </c>
    </row>
    <row r="18" spans="2:2">
      <c r="B18" s="1" t="s">
        <v>103</v>
      </c>
    </row>
    <row r="19" spans="2:2">
      <c r="B19" s="1" t="s">
        <v>104</v>
      </c>
    </row>
    <row r="20" spans="2:2">
      <c r="B20" s="1" t="s">
        <v>105</v>
      </c>
    </row>
    <row r="21" spans="2:2">
      <c r="B21" s="1" t="s">
        <v>106</v>
      </c>
    </row>
    <row r="22" spans="2:2">
      <c r="B22" s="1" t="s">
        <v>107</v>
      </c>
    </row>
    <row r="24" spans="2:2">
      <c r="B24" s="2" t="s">
        <v>5</v>
      </c>
    </row>
  </sheetData>
  <sheetProtection sheet="1" objects="1" scenarios="1"/>
  <hyperlinks>
    <hyperlink ref="B24"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B74"/>
  <sheetViews>
    <sheetView workbookViewId="0">
      <selection activeCell="B30" sqref="B30"/>
    </sheetView>
  </sheetViews>
  <sheetFormatPr defaultRowHeight="15"/>
  <cols>
    <col min="2" max="2" width="116.5703125" customWidth="1"/>
  </cols>
  <sheetData>
    <row r="1" spans="2:2">
      <c r="B1" s="2" t="s">
        <v>5</v>
      </c>
    </row>
    <row r="2" spans="2:2" ht="82.5">
      <c r="B2" s="27" t="s">
        <v>185</v>
      </c>
    </row>
    <row r="3" spans="2:2">
      <c r="B3" s="26" t="s">
        <v>186</v>
      </c>
    </row>
    <row r="4" spans="2:2" ht="27">
      <c r="B4" s="26" t="s">
        <v>187</v>
      </c>
    </row>
    <row r="5" spans="2:2" ht="27">
      <c r="B5" s="26" t="s">
        <v>343</v>
      </c>
    </row>
    <row r="6" spans="2:2" ht="67.5">
      <c r="B6" s="26" t="s">
        <v>188</v>
      </c>
    </row>
    <row r="7" spans="2:2" ht="81">
      <c r="B7" s="26" t="s">
        <v>189</v>
      </c>
    </row>
    <row r="8" spans="2:2" ht="40.5">
      <c r="B8" s="26" t="s">
        <v>190</v>
      </c>
    </row>
    <row r="9" spans="2:2">
      <c r="B9" s="26" t="s">
        <v>191</v>
      </c>
    </row>
    <row r="10" spans="2:2" ht="27">
      <c r="B10" s="26" t="s">
        <v>192</v>
      </c>
    </row>
    <row r="11" spans="2:2" ht="54">
      <c r="B11" s="26" t="s">
        <v>193</v>
      </c>
    </row>
    <row r="12" spans="2:2" ht="54">
      <c r="B12" s="26" t="s">
        <v>194</v>
      </c>
    </row>
    <row r="13" spans="2:2" ht="81">
      <c r="B13" s="26" t="s">
        <v>195</v>
      </c>
    </row>
    <row r="14" spans="2:2" ht="54">
      <c r="B14" s="26" t="s">
        <v>196</v>
      </c>
    </row>
    <row r="15" spans="2:2" ht="40.5">
      <c r="B15" s="26" t="s">
        <v>197</v>
      </c>
    </row>
    <row r="16" spans="2:2" ht="67.5">
      <c r="B16" s="26" t="s">
        <v>198</v>
      </c>
    </row>
    <row r="17" spans="2:2" ht="40.5">
      <c r="B17" s="26" t="s">
        <v>199</v>
      </c>
    </row>
    <row r="18" spans="2:2" ht="27">
      <c r="B18" s="26" t="s">
        <v>200</v>
      </c>
    </row>
    <row r="19" spans="2:2" ht="27">
      <c r="B19" s="26" t="s">
        <v>201</v>
      </c>
    </row>
    <row r="20" spans="2:2" ht="27">
      <c r="B20" s="26" t="s">
        <v>202</v>
      </c>
    </row>
    <row r="21" spans="2:2" ht="81">
      <c r="B21" s="26" t="s">
        <v>203</v>
      </c>
    </row>
    <row r="22" spans="2:2" ht="94.5">
      <c r="B22" s="26" t="s">
        <v>204</v>
      </c>
    </row>
    <row r="23" spans="2:2" ht="40.5">
      <c r="B23" s="26" t="s">
        <v>205</v>
      </c>
    </row>
    <row r="24" spans="2:2" ht="81">
      <c r="B24" s="26" t="s">
        <v>206</v>
      </c>
    </row>
    <row r="25" spans="2:2" ht="40.5">
      <c r="B25" s="26" t="s">
        <v>207</v>
      </c>
    </row>
    <row r="26" spans="2:2" ht="54">
      <c r="B26" s="26" t="s">
        <v>208</v>
      </c>
    </row>
    <row r="27" spans="2:2" ht="27">
      <c r="B27" s="26" t="s">
        <v>209</v>
      </c>
    </row>
    <row r="28" spans="2:2" ht="54">
      <c r="B28" s="26" t="s">
        <v>210</v>
      </c>
    </row>
    <row r="29" spans="2:2" ht="27">
      <c r="B29" s="26" t="s">
        <v>211</v>
      </c>
    </row>
    <row r="30" spans="2:2" ht="40.5">
      <c r="B30" s="26" t="s">
        <v>212</v>
      </c>
    </row>
    <row r="31" spans="2:2" ht="148.5">
      <c r="B31" s="26" t="s">
        <v>213</v>
      </c>
    </row>
    <row r="32" spans="2:2" ht="54">
      <c r="B32" s="26" t="s">
        <v>214</v>
      </c>
    </row>
    <row r="33" spans="2:2" ht="40.5">
      <c r="B33" s="26" t="s">
        <v>215</v>
      </c>
    </row>
    <row r="34" spans="2:2" ht="67.5">
      <c r="B34" s="26" t="s">
        <v>216</v>
      </c>
    </row>
    <row r="35" spans="2:2" ht="108">
      <c r="B35" s="26" t="s">
        <v>217</v>
      </c>
    </row>
    <row r="36" spans="2:2" ht="54">
      <c r="B36" s="26" t="s">
        <v>218</v>
      </c>
    </row>
    <row r="37" spans="2:2" ht="54">
      <c r="B37" s="26" t="s">
        <v>219</v>
      </c>
    </row>
    <row r="38" spans="2:2" ht="27">
      <c r="B38" s="26" t="s">
        <v>220</v>
      </c>
    </row>
    <row r="39" spans="2:2" ht="94.5">
      <c r="B39" s="26" t="s">
        <v>221</v>
      </c>
    </row>
    <row r="40" spans="2:2" ht="27">
      <c r="B40" s="26" t="s">
        <v>222</v>
      </c>
    </row>
    <row r="41" spans="2:2" ht="108">
      <c r="B41" s="26" t="s">
        <v>223</v>
      </c>
    </row>
    <row r="42" spans="2:2" ht="40.5">
      <c r="B42" s="26" t="s">
        <v>224</v>
      </c>
    </row>
    <row r="43" spans="2:2" ht="40.5">
      <c r="B43" s="26" t="s">
        <v>225</v>
      </c>
    </row>
    <row r="44" spans="2:2" ht="40.5">
      <c r="B44" s="26" t="s">
        <v>226</v>
      </c>
    </row>
    <row r="45" spans="2:2">
      <c r="B45" s="26" t="s">
        <v>227</v>
      </c>
    </row>
    <row r="46" spans="2:2" ht="54">
      <c r="B46" s="26" t="s">
        <v>228</v>
      </c>
    </row>
    <row r="47" spans="2:2" ht="27">
      <c r="B47" s="26" t="s">
        <v>229</v>
      </c>
    </row>
    <row r="48" spans="2:2" ht="40.5">
      <c r="B48" s="26" t="s">
        <v>230</v>
      </c>
    </row>
    <row r="49" spans="2:2" ht="40.5">
      <c r="B49" s="26" t="s">
        <v>231</v>
      </c>
    </row>
    <row r="50" spans="2:2" ht="108">
      <c r="B50" s="26" t="s">
        <v>232</v>
      </c>
    </row>
    <row r="51" spans="2:2">
      <c r="B51" s="26" t="s">
        <v>233</v>
      </c>
    </row>
    <row r="52" spans="2:2" ht="27">
      <c r="B52" s="26" t="s">
        <v>234</v>
      </c>
    </row>
    <row r="53" spans="2:2" ht="40.5">
      <c r="B53" s="26" t="s">
        <v>235</v>
      </c>
    </row>
    <row r="54" spans="2:2" ht="81">
      <c r="B54" s="26" t="s">
        <v>236</v>
      </c>
    </row>
    <row r="55" spans="2:2" ht="148.5">
      <c r="B55" s="26" t="s">
        <v>237</v>
      </c>
    </row>
    <row r="56" spans="2:2" ht="40.5">
      <c r="B56" s="26" t="s">
        <v>238</v>
      </c>
    </row>
    <row r="57" spans="2:2">
      <c r="B57" s="26" t="s">
        <v>239</v>
      </c>
    </row>
    <row r="58" spans="2:2" ht="27">
      <c r="B58" s="26" t="s">
        <v>240</v>
      </c>
    </row>
    <row r="59" spans="2:2" ht="81">
      <c r="B59" s="26" t="s">
        <v>241</v>
      </c>
    </row>
    <row r="60" spans="2:2" ht="27">
      <c r="B60" s="26" t="s">
        <v>242</v>
      </c>
    </row>
    <row r="61" spans="2:2" ht="81">
      <c r="B61" s="26" t="s">
        <v>243</v>
      </c>
    </row>
    <row r="62" spans="2:2" ht="81">
      <c r="B62" s="26" t="s">
        <v>244</v>
      </c>
    </row>
    <row r="63" spans="2:2" ht="27">
      <c r="B63" s="26" t="s">
        <v>245</v>
      </c>
    </row>
    <row r="64" spans="2:2" ht="81">
      <c r="B64" s="26" t="s">
        <v>243</v>
      </c>
    </row>
    <row r="65" spans="2:2" ht="40.5">
      <c r="B65" s="26" t="s">
        <v>246</v>
      </c>
    </row>
    <row r="66" spans="2:2" ht="40.5">
      <c r="B66" s="26" t="s">
        <v>247</v>
      </c>
    </row>
    <row r="67" spans="2:2" ht="67.5">
      <c r="B67" s="26" t="s">
        <v>248</v>
      </c>
    </row>
    <row r="68" spans="2:2" ht="27">
      <c r="B68" s="26" t="s">
        <v>249</v>
      </c>
    </row>
    <row r="69" spans="2:2" ht="67.5">
      <c r="B69" s="26" t="s">
        <v>250</v>
      </c>
    </row>
    <row r="70" spans="2:2" ht="54">
      <c r="B70" s="26" t="s">
        <v>251</v>
      </c>
    </row>
    <row r="71" spans="2:2" ht="40.5">
      <c r="B71" s="26" t="s">
        <v>252</v>
      </c>
    </row>
    <row r="72" spans="2:2" ht="27">
      <c r="B72" s="26" t="s">
        <v>253</v>
      </c>
    </row>
    <row r="73" spans="2:2" ht="54">
      <c r="B73" s="26" t="s">
        <v>254</v>
      </c>
    </row>
    <row r="74" spans="2:2">
      <c r="B74" s="2" t="s">
        <v>5</v>
      </c>
    </row>
  </sheetData>
  <sheetProtection sheet="1" objects="1" scenarios="1"/>
  <hyperlinks>
    <hyperlink ref="B74"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theme="9"/>
  </sheetPr>
  <dimension ref="B1:B10"/>
  <sheetViews>
    <sheetView workbookViewId="0">
      <selection activeCell="B2" sqref="B2"/>
    </sheetView>
  </sheetViews>
  <sheetFormatPr defaultRowHeight="15"/>
  <cols>
    <col min="2" max="2" width="118.7109375" customWidth="1"/>
  </cols>
  <sheetData>
    <row r="1" spans="2:2">
      <c r="B1" s="2" t="s">
        <v>5</v>
      </c>
    </row>
    <row r="2" spans="2:2" ht="18.75">
      <c r="B2" s="20" t="s">
        <v>182</v>
      </c>
    </row>
    <row r="3" spans="2:2" ht="18.75">
      <c r="B3" s="20" t="s">
        <v>311</v>
      </c>
    </row>
    <row r="4" spans="2:2" ht="18.75">
      <c r="B4" s="20" t="s">
        <v>183</v>
      </c>
    </row>
    <row r="5" spans="2:2" ht="18.75">
      <c r="B5" s="21" t="s">
        <v>312</v>
      </c>
    </row>
    <row r="6" spans="2:2" ht="18.75">
      <c r="B6" s="21" t="s">
        <v>313</v>
      </c>
    </row>
    <row r="7" spans="2:2" ht="75">
      <c r="B7" s="21" t="s">
        <v>184</v>
      </c>
    </row>
    <row r="8" spans="2:2" ht="56.25">
      <c r="B8" s="20" t="s">
        <v>314</v>
      </c>
    </row>
    <row r="9" spans="2:2" ht="37.5">
      <c r="B9" s="21" t="s">
        <v>315</v>
      </c>
    </row>
    <row r="10" spans="2:2">
      <c r="B10" s="2" t="s">
        <v>5</v>
      </c>
    </row>
  </sheetData>
  <sheetProtection sheet="1" objects="1" scenarios="1"/>
  <hyperlinks>
    <hyperlink ref="B1" location="Калькулятор!A1" display="ВЕРНУТЬСЯ К КАЛЬКУЛЯТОРУ"/>
    <hyperlink ref="B10" location="Калькулятор!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2" t="s">
        <v>5</v>
      </c>
    </row>
    <row r="2" spans="2:2" ht="30">
      <c r="B2" s="28" t="s">
        <v>274</v>
      </c>
    </row>
    <row r="3" spans="2:2">
      <c r="B3" s="28" t="s">
        <v>275</v>
      </c>
    </row>
    <row r="4" spans="2:2" ht="60">
      <c r="B4" s="29" t="s">
        <v>276</v>
      </c>
    </row>
    <row r="5" spans="2:2" ht="30">
      <c r="B5" s="29" t="s">
        <v>277</v>
      </c>
    </row>
    <row r="6" spans="2:2" ht="30">
      <c r="B6" s="29" t="s">
        <v>278</v>
      </c>
    </row>
    <row r="7" spans="2:2">
      <c r="B7" s="29" t="s">
        <v>279</v>
      </c>
    </row>
  </sheetData>
  <sheetProtection sheet="1" objects="1" scenarios="1"/>
  <hyperlinks>
    <hyperlink ref="B1" location="Калькулятор!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36"/>
  <sheetViews>
    <sheetView workbookViewId="0">
      <selection activeCell="B36" sqref="B36"/>
    </sheetView>
  </sheetViews>
  <sheetFormatPr defaultRowHeight="15"/>
  <cols>
    <col min="2" max="2" width="123.85546875" customWidth="1"/>
  </cols>
  <sheetData>
    <row r="1" spans="2:2">
      <c r="B1" s="2" t="s">
        <v>5</v>
      </c>
    </row>
    <row r="2" spans="2:2">
      <c r="B2" s="30" t="s">
        <v>310</v>
      </c>
    </row>
    <row r="3" spans="2:2" ht="98.25" customHeight="1">
      <c r="B3" s="31" t="s">
        <v>284</v>
      </c>
    </row>
    <row r="4" spans="2:2">
      <c r="B4" s="1"/>
    </row>
    <row r="5" spans="2:2">
      <c r="B5" s="1"/>
    </row>
    <row r="6" spans="2:2" ht="60">
      <c r="B6" s="1" t="s">
        <v>285</v>
      </c>
    </row>
    <row r="7" spans="2:2">
      <c r="B7" s="32" t="s">
        <v>286</v>
      </c>
    </row>
    <row r="8" spans="2:2">
      <c r="B8" s="1" t="s">
        <v>287</v>
      </c>
    </row>
    <row r="9" spans="2:2" ht="138" customHeight="1">
      <c r="B9" s="32" t="s">
        <v>288</v>
      </c>
    </row>
    <row r="10" spans="2:2">
      <c r="B10" s="32" t="s">
        <v>289</v>
      </c>
    </row>
    <row r="11" spans="2:2">
      <c r="B11" s="1" t="s">
        <v>287</v>
      </c>
    </row>
    <row r="12" spans="2:2">
      <c r="B12" s="1" t="s">
        <v>290</v>
      </c>
    </row>
    <row r="13" spans="2:2" ht="120">
      <c r="B13" s="1" t="s">
        <v>291</v>
      </c>
    </row>
    <row r="14" spans="2:2" ht="156" customHeight="1">
      <c r="B14" s="32" t="s">
        <v>292</v>
      </c>
    </row>
    <row r="15" spans="2:2" ht="105">
      <c r="B15" s="32" t="s">
        <v>293</v>
      </c>
    </row>
    <row r="16" spans="2:2" ht="165">
      <c r="B16" s="1" t="s">
        <v>294</v>
      </c>
    </row>
    <row r="17" spans="2:2">
      <c r="B17" s="32" t="s">
        <v>295</v>
      </c>
    </row>
    <row r="18" spans="2:2" ht="150">
      <c r="B18" s="1" t="s">
        <v>296</v>
      </c>
    </row>
    <row r="19" spans="2:2">
      <c r="B19" s="32" t="s">
        <v>297</v>
      </c>
    </row>
    <row r="20" spans="2:2">
      <c r="B20" s="1" t="s">
        <v>287</v>
      </c>
    </row>
    <row r="21" spans="2:2" ht="30">
      <c r="B21" s="1" t="s">
        <v>298</v>
      </c>
    </row>
    <row r="22" spans="2:2">
      <c r="B22" s="1" t="s">
        <v>299</v>
      </c>
    </row>
    <row r="23" spans="2:2">
      <c r="B23" s="1" t="s">
        <v>287</v>
      </c>
    </row>
    <row r="24" spans="2:2" ht="45">
      <c r="B24" s="1" t="s">
        <v>300</v>
      </c>
    </row>
    <row r="25" spans="2:2" ht="60">
      <c r="B25" s="1" t="s">
        <v>301</v>
      </c>
    </row>
    <row r="26" spans="2:2" ht="60">
      <c r="B26" s="1" t="s">
        <v>302</v>
      </c>
    </row>
    <row r="27" spans="2:2" ht="136.5" customHeight="1">
      <c r="B27" s="1" t="s">
        <v>303</v>
      </c>
    </row>
    <row r="28" spans="2:2">
      <c r="B28" s="32" t="s">
        <v>304</v>
      </c>
    </row>
    <row r="29" spans="2:2" ht="105">
      <c r="B29" s="32" t="s">
        <v>305</v>
      </c>
    </row>
    <row r="30" spans="2:2">
      <c r="B30" s="32" t="s">
        <v>306</v>
      </c>
    </row>
    <row r="31" spans="2:2">
      <c r="B31" s="1" t="s">
        <v>287</v>
      </c>
    </row>
    <row r="32" spans="2:2" ht="75">
      <c r="B32" s="1" t="s">
        <v>307</v>
      </c>
    </row>
    <row r="33" spans="2:2">
      <c r="B33" s="1" t="s">
        <v>308</v>
      </c>
    </row>
    <row r="34" spans="2:2">
      <c r="B34" s="1" t="s">
        <v>287</v>
      </c>
    </row>
    <row r="35" spans="2:2">
      <c r="B35" s="32" t="s">
        <v>309</v>
      </c>
    </row>
    <row r="36" spans="2:2">
      <c r="B36" s="2" t="s">
        <v>5</v>
      </c>
    </row>
  </sheetData>
  <sheetProtection sheet="1" objects="1" scenarios="1"/>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A1" display="ВЕРНУТЬСЯ К КАЛЬКУЛЯТОРУ"/>
    <hyperlink ref="B36" location="Калькулятор!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2" t="s">
        <v>5</v>
      </c>
    </row>
    <row r="3" spans="2:2">
      <c r="B3" s="5" t="s">
        <v>29</v>
      </c>
    </row>
    <row r="4" spans="2:2">
      <c r="B4" s="6"/>
    </row>
    <row r="5" spans="2:2">
      <c r="B5" s="7" t="s">
        <v>30</v>
      </c>
    </row>
    <row r="6" spans="2:2" ht="28.5">
      <c r="B6" s="7" t="s">
        <v>31</v>
      </c>
    </row>
    <row r="7" spans="2:2">
      <c r="B7" s="7" t="s">
        <v>32</v>
      </c>
    </row>
    <row r="8" spans="2:2">
      <c r="B8" s="7" t="s">
        <v>33</v>
      </c>
    </row>
    <row r="9" spans="2:2">
      <c r="B9" s="7" t="s">
        <v>34</v>
      </c>
    </row>
    <row r="10" spans="2:2">
      <c r="B10" s="7" t="s">
        <v>35</v>
      </c>
    </row>
    <row r="12" spans="2:2">
      <c r="B12" s="5" t="s">
        <v>36</v>
      </c>
    </row>
    <row r="13" spans="2:2">
      <c r="B13" s="6"/>
    </row>
    <row r="14" spans="2:2">
      <c r="B14" s="7" t="s">
        <v>37</v>
      </c>
    </row>
    <row r="15" spans="2:2">
      <c r="B15" s="7" t="s">
        <v>38</v>
      </c>
    </row>
    <row r="16" spans="2:2">
      <c r="B16" s="7" t="s">
        <v>39</v>
      </c>
    </row>
    <row r="17" spans="2:2">
      <c r="B17" s="7" t="s">
        <v>40</v>
      </c>
    </row>
    <row r="18" spans="2:2">
      <c r="B18" s="8" t="s">
        <v>41</v>
      </c>
    </row>
    <row r="20" spans="2:2">
      <c r="B20" s="5" t="s">
        <v>42</v>
      </c>
    </row>
    <row r="21" spans="2:2">
      <c r="B21" s="6"/>
    </row>
    <row r="22" spans="2:2">
      <c r="B22" s="7" t="s">
        <v>43</v>
      </c>
    </row>
    <row r="23" spans="2:2">
      <c r="B23" s="7" t="s">
        <v>44</v>
      </c>
    </row>
    <row r="24" spans="2:2" ht="28.5">
      <c r="B24" s="7" t="s">
        <v>45</v>
      </c>
    </row>
    <row r="25" spans="2:2" ht="28.5">
      <c r="B25" s="7" t="s">
        <v>46</v>
      </c>
    </row>
    <row r="26" spans="2:2">
      <c r="B26" s="7" t="s">
        <v>47</v>
      </c>
    </row>
    <row r="27" spans="2:2" ht="28.5">
      <c r="B27" s="7" t="s">
        <v>48</v>
      </c>
    </row>
    <row r="28" spans="2:2">
      <c r="B28" s="7" t="s">
        <v>49</v>
      </c>
    </row>
    <row r="30" spans="2:2">
      <c r="B30" s="2" t="s">
        <v>5</v>
      </c>
    </row>
  </sheetData>
  <sheetProtection sheet="1" objects="1" scenarios="1"/>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2:B48"/>
  <sheetViews>
    <sheetView workbookViewId="0">
      <selection activeCell="B48" sqref="B48"/>
    </sheetView>
  </sheetViews>
  <sheetFormatPr defaultRowHeight="15"/>
  <cols>
    <col min="2" max="2" width="112" style="1" customWidth="1"/>
    <col min="5" max="7" width="9.140625" customWidth="1"/>
  </cols>
  <sheetData>
    <row r="2" spans="2:2">
      <c r="B2" s="2" t="s">
        <v>5</v>
      </c>
    </row>
    <row r="3" spans="2:2" ht="18.75">
      <c r="B3" s="3" t="s">
        <v>7</v>
      </c>
    </row>
    <row r="4" spans="2:2" ht="75">
      <c r="B4" s="4" t="s">
        <v>142</v>
      </c>
    </row>
    <row r="5" spans="2:2" ht="18.75">
      <c r="B5" s="3" t="s">
        <v>143</v>
      </c>
    </row>
    <row r="6" spans="2:2" ht="56.25">
      <c r="B6" s="17" t="s">
        <v>144</v>
      </c>
    </row>
    <row r="7" spans="2:2" ht="37.5">
      <c r="B7" s="17" t="s">
        <v>145</v>
      </c>
    </row>
    <row r="8" spans="2:2" ht="37.5">
      <c r="B8" s="17" t="s">
        <v>146</v>
      </c>
    </row>
    <row r="9" spans="2:2" ht="37.5">
      <c r="B9" s="17" t="s">
        <v>147</v>
      </c>
    </row>
    <row r="10" spans="2:2" ht="37.5">
      <c r="B10" s="17" t="s">
        <v>148</v>
      </c>
    </row>
    <row r="11" spans="2:2" ht="112.5">
      <c r="B11" s="17" t="s">
        <v>149</v>
      </c>
    </row>
    <row r="12" spans="2:2" ht="120" customHeight="1">
      <c r="B12" s="22" t="s">
        <v>150</v>
      </c>
    </row>
    <row r="13" spans="2:2" ht="112.5">
      <c r="B13" s="17" t="s">
        <v>151</v>
      </c>
    </row>
    <row r="14" spans="2:2" ht="56.25">
      <c r="B14" s="17" t="s">
        <v>152</v>
      </c>
    </row>
    <row r="15" spans="2:2" ht="37.5">
      <c r="B15" s="17" t="s">
        <v>153</v>
      </c>
    </row>
    <row r="16" spans="2:2" ht="18.75">
      <c r="B16" s="17" t="s">
        <v>154</v>
      </c>
    </row>
    <row r="17" spans="2:2" ht="57.2" customHeight="1">
      <c r="B17" s="17" t="s">
        <v>155</v>
      </c>
    </row>
    <row r="18" spans="2:2" ht="57.2" customHeight="1">
      <c r="B18" s="17" t="s">
        <v>156</v>
      </c>
    </row>
    <row r="19" spans="2:2" ht="37.5">
      <c r="B19" s="17" t="s">
        <v>157</v>
      </c>
    </row>
    <row r="20" spans="2:2" ht="74.25" customHeight="1">
      <c r="B20" s="17" t="s">
        <v>158</v>
      </c>
    </row>
    <row r="21" spans="2:2" ht="56.25">
      <c r="B21" s="17" t="s">
        <v>159</v>
      </c>
    </row>
    <row r="22" spans="2:2" ht="18.75">
      <c r="B22" s="17" t="s">
        <v>160</v>
      </c>
    </row>
    <row r="23" spans="2:2" ht="18.75">
      <c r="B23" s="3" t="s">
        <v>6</v>
      </c>
    </row>
    <row r="24" spans="2:2" ht="112.5">
      <c r="B24" s="4" t="s">
        <v>161</v>
      </c>
    </row>
    <row r="25" spans="2:2" ht="18.75">
      <c r="B25" s="4" t="s">
        <v>8</v>
      </c>
    </row>
    <row r="26" spans="2:2" ht="22.5" customHeight="1">
      <c r="B26" s="4" t="s">
        <v>9</v>
      </c>
    </row>
    <row r="27" spans="2:2" ht="26.25" customHeight="1">
      <c r="B27" s="4" t="s">
        <v>10</v>
      </c>
    </row>
    <row r="28" spans="2:2" ht="48" customHeight="1">
      <c r="B28" s="4" t="s">
        <v>12</v>
      </c>
    </row>
    <row r="29" spans="2:2" ht="20.25" customHeight="1">
      <c r="B29" s="3" t="s">
        <v>11</v>
      </c>
    </row>
    <row r="30" spans="2:2" ht="128.25" customHeight="1">
      <c r="B30" s="4" t="s">
        <v>162</v>
      </c>
    </row>
    <row r="31" spans="2:2" ht="18.75">
      <c r="B31" s="3" t="s">
        <v>13</v>
      </c>
    </row>
    <row r="32" spans="2:2" ht="37.5">
      <c r="B32" s="4" t="s">
        <v>14</v>
      </c>
    </row>
    <row r="33" spans="2:2" ht="18.75">
      <c r="B33" s="4" t="s">
        <v>15</v>
      </c>
    </row>
    <row r="34" spans="2:2" ht="17.25" customHeight="1">
      <c r="B34" s="4" t="s">
        <v>16</v>
      </c>
    </row>
    <row r="35" spans="2:2" ht="37.5">
      <c r="B35" s="4" t="s">
        <v>165</v>
      </c>
    </row>
    <row r="36" spans="2:2" ht="56.25">
      <c r="B36" s="4" t="s">
        <v>17</v>
      </c>
    </row>
    <row r="37" spans="2:2" ht="56.25">
      <c r="B37" s="4" t="s">
        <v>18</v>
      </c>
    </row>
    <row r="38" spans="2:2" ht="37.5">
      <c r="B38" s="4" t="s">
        <v>19</v>
      </c>
    </row>
    <row r="39" spans="2:2" ht="37.5">
      <c r="B39" s="4" t="s">
        <v>20</v>
      </c>
    </row>
    <row r="40" spans="2:2" ht="37.5">
      <c r="B40" s="4" t="s">
        <v>21</v>
      </c>
    </row>
    <row r="41" spans="2:2" ht="37.5">
      <c r="B41" s="4" t="s">
        <v>22</v>
      </c>
    </row>
    <row r="42" spans="2:2" ht="18.75">
      <c r="B42" s="3" t="s">
        <v>23</v>
      </c>
    </row>
    <row r="43" spans="2:2" ht="18.75">
      <c r="B43" s="4" t="s">
        <v>27</v>
      </c>
    </row>
    <row r="44" spans="2:2" ht="18.75">
      <c r="B44" s="4" t="s">
        <v>24</v>
      </c>
    </row>
    <row r="45" spans="2:2" ht="18.75">
      <c r="B45" s="4" t="s">
        <v>25</v>
      </c>
    </row>
    <row r="46" spans="2:2" ht="18.75">
      <c r="B46" s="4" t="s">
        <v>26</v>
      </c>
    </row>
    <row r="47" spans="2:2" ht="18.75">
      <c r="B47" s="4" t="s">
        <v>28</v>
      </c>
    </row>
    <row r="48" spans="2:2">
      <c r="B48" s="2" t="s">
        <v>5</v>
      </c>
    </row>
  </sheetData>
  <sheetProtection sheet="1" objects="1" scenarios="1"/>
  <hyperlinks>
    <hyperlink ref="B12" r:id="rId1" location="dst184" display="http://www.consultant.ru/document/Cons_doc_LAW_51040/94050c1b72b36222ea765a98f890b52187a0838c/ - dst184"/>
    <hyperlink ref="B2" location="Калькулятор!A1" display="ВЕРНУТЬСЯ К КАЛЬКУЛЯТОРУ"/>
    <hyperlink ref="B48" location="Калькулятор!A1" display="ВЕРНУТЬСЯ К КАЛЬКУЛЯТОРУ"/>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sheetPr>
    <tabColor theme="9"/>
  </sheetPr>
  <dimension ref="B1:B19"/>
  <sheetViews>
    <sheetView workbookViewId="0">
      <selection activeCell="B19" sqref="B19"/>
    </sheetView>
  </sheetViews>
  <sheetFormatPr defaultRowHeight="15"/>
  <cols>
    <col min="2" max="2" width="100.5703125" customWidth="1"/>
  </cols>
  <sheetData>
    <row r="1" spans="2:2">
      <c r="B1" s="2" t="s">
        <v>5</v>
      </c>
    </row>
    <row r="3" spans="2:2" ht="30">
      <c r="B3" s="10" t="s">
        <v>62</v>
      </c>
    </row>
    <row r="4" spans="2:2" ht="42.75">
      <c r="B4" s="11" t="s">
        <v>51</v>
      </c>
    </row>
    <row r="5" spans="2:2" ht="42.75">
      <c r="B5" s="11" t="s">
        <v>282</v>
      </c>
    </row>
    <row r="6" spans="2:2" ht="57">
      <c r="B6" s="11" t="s">
        <v>52</v>
      </c>
    </row>
    <row r="7" spans="2:2" ht="51">
      <c r="B7" s="12" t="s">
        <v>53</v>
      </c>
    </row>
    <row r="8" spans="2:2">
      <c r="B8" s="11" t="s">
        <v>54</v>
      </c>
    </row>
    <row r="9" spans="2:2">
      <c r="B9" s="9"/>
    </row>
    <row r="10" spans="2:2" ht="57">
      <c r="B10" s="13" t="s">
        <v>55</v>
      </c>
    </row>
    <row r="11" spans="2:2">
      <c r="B11" s="13" t="s">
        <v>56</v>
      </c>
    </row>
    <row r="12" spans="2:2" ht="28.5">
      <c r="B12" s="13" t="s">
        <v>57</v>
      </c>
    </row>
    <row r="13" spans="2:2">
      <c r="B13" s="13" t="s">
        <v>58</v>
      </c>
    </row>
    <row r="14" spans="2:2" ht="25.5">
      <c r="B14" s="12" t="s">
        <v>59</v>
      </c>
    </row>
    <row r="15" spans="2:2">
      <c r="B15" s="9"/>
    </row>
    <row r="16" spans="2:2" ht="57">
      <c r="B16" s="13" t="s">
        <v>60</v>
      </c>
    </row>
    <row r="17" spans="2:2" ht="28.5">
      <c r="B17" s="13" t="s">
        <v>61</v>
      </c>
    </row>
    <row r="19" spans="2:2">
      <c r="B19" s="2" t="s">
        <v>5</v>
      </c>
    </row>
  </sheetData>
  <sheetProtection sheet="1" objects="1" scenarios="1"/>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pageSetUpPr fitToPage="1"/>
  </sheetPr>
  <dimension ref="A1:B19"/>
  <sheetViews>
    <sheetView workbookViewId="0">
      <selection activeCell="B1" sqref="B1"/>
    </sheetView>
  </sheetViews>
  <sheetFormatPr defaultRowHeight="15"/>
  <cols>
    <col min="2" max="2" width="128.5703125" customWidth="1"/>
  </cols>
  <sheetData>
    <row r="1" spans="1:2">
      <c r="B1" s="2" t="s">
        <v>5</v>
      </c>
    </row>
    <row r="2" spans="1:2" ht="18.75">
      <c r="A2" s="24"/>
      <c r="B2" s="24"/>
    </row>
    <row r="3" spans="1:2" ht="37.5">
      <c r="A3" s="24"/>
      <c r="B3" s="15" t="s">
        <v>63</v>
      </c>
    </row>
    <row r="4" spans="1:2" ht="75.2" customHeight="1">
      <c r="A4" s="24"/>
      <c r="B4" s="16" t="s">
        <v>166</v>
      </c>
    </row>
    <row r="5" spans="1:2" ht="56.25" customHeight="1">
      <c r="A5" s="24"/>
      <c r="B5" s="16" t="s">
        <v>169</v>
      </c>
    </row>
    <row r="6" spans="1:2" ht="18.75">
      <c r="A6" s="24"/>
      <c r="B6" s="15" t="s">
        <v>64</v>
      </c>
    </row>
    <row r="7" spans="1:2" ht="56.25">
      <c r="A7" s="24"/>
      <c r="B7" s="16" t="s">
        <v>365</v>
      </c>
    </row>
    <row r="8" spans="1:2" ht="18.75">
      <c r="A8" s="24"/>
      <c r="B8" s="25"/>
    </row>
    <row r="9" spans="1:2" ht="18.75">
      <c r="A9" s="24"/>
      <c r="B9" s="25" t="s">
        <v>65</v>
      </c>
    </row>
    <row r="10" spans="1:2" ht="18.75">
      <c r="A10" s="24"/>
      <c r="B10" s="25" t="s">
        <v>66</v>
      </c>
    </row>
    <row r="11" spans="1:2" ht="18.75">
      <c r="A11" s="24"/>
      <c r="B11" s="25" t="s">
        <v>67</v>
      </c>
    </row>
    <row r="12" spans="1:2" ht="18.75">
      <c r="A12" s="24"/>
      <c r="B12" s="25" t="s">
        <v>68</v>
      </c>
    </row>
    <row r="13" spans="1:2" ht="18.75">
      <c r="A13" s="24"/>
      <c r="B13" s="25" t="s">
        <v>69</v>
      </c>
    </row>
    <row r="14" spans="1:2" ht="18.75">
      <c r="A14" s="24"/>
      <c r="B14" s="24"/>
    </row>
    <row r="15" spans="1:2" ht="18.75">
      <c r="A15" s="24"/>
      <c r="B15" s="15" t="s">
        <v>70</v>
      </c>
    </row>
    <row r="16" spans="1:2" ht="112.5">
      <c r="A16" s="24"/>
      <c r="B16" s="16" t="s">
        <v>167</v>
      </c>
    </row>
    <row r="17" spans="1:2" ht="18.75">
      <c r="A17" s="24"/>
      <c r="B17" s="24"/>
    </row>
    <row r="18" spans="1:2" ht="56.25">
      <c r="A18" s="24"/>
      <c r="B18" s="4" t="s">
        <v>168</v>
      </c>
    </row>
    <row r="19" spans="1:2">
      <c r="B19" s="2" t="s">
        <v>5</v>
      </c>
    </row>
  </sheetData>
  <sheetProtection sheet="1" objects="1" scenarios="1"/>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sheetPr>
    <tabColor theme="9"/>
  </sheetPr>
  <dimension ref="B1:B20"/>
  <sheetViews>
    <sheetView workbookViewId="0">
      <selection activeCell="B1" sqref="B1"/>
    </sheetView>
  </sheetViews>
  <sheetFormatPr defaultRowHeight="15"/>
  <cols>
    <col min="2" max="2" width="118.5703125" style="1" customWidth="1"/>
  </cols>
  <sheetData>
    <row r="1" spans="2:2">
      <c r="B1" s="2" t="s">
        <v>5</v>
      </c>
    </row>
    <row r="3" spans="2:2" ht="60">
      <c r="B3" s="1" t="s">
        <v>72</v>
      </c>
    </row>
    <row r="4" spans="2:2" ht="165">
      <c r="B4" s="1" t="s">
        <v>73</v>
      </c>
    </row>
    <row r="5" spans="2:2" ht="120">
      <c r="B5" s="1" t="s">
        <v>74</v>
      </c>
    </row>
    <row r="6" spans="2:2" ht="123.75" customHeight="1">
      <c r="B6" s="1" t="s">
        <v>75</v>
      </c>
    </row>
    <row r="7" spans="2:2" ht="90">
      <c r="B7" s="1" t="s">
        <v>76</v>
      </c>
    </row>
    <row r="8" spans="2:2" ht="60">
      <c r="B8" s="1" t="s">
        <v>77</v>
      </c>
    </row>
    <row r="9" spans="2:2" ht="90">
      <c r="B9" s="1" t="s">
        <v>78</v>
      </c>
    </row>
    <row r="10" spans="2:2" ht="75">
      <c r="B10" s="1" t="s">
        <v>79</v>
      </c>
    </row>
    <row r="11" spans="2:2" ht="120">
      <c r="B11" s="1" t="s">
        <v>80</v>
      </c>
    </row>
    <row r="12" spans="2:2" ht="105">
      <c r="B12" s="1" t="s">
        <v>81</v>
      </c>
    </row>
    <row r="13" spans="2:2">
      <c r="B13" s="1" t="s">
        <v>82</v>
      </c>
    </row>
    <row r="14" spans="2:2">
      <c r="B14" s="1" t="s">
        <v>83</v>
      </c>
    </row>
    <row r="15" spans="2:2">
      <c r="B15" s="1" t="s">
        <v>84</v>
      </c>
    </row>
    <row r="16" spans="2:2">
      <c r="B16" s="1" t="s">
        <v>85</v>
      </c>
    </row>
    <row r="17" spans="2:2">
      <c r="B17" s="1" t="s">
        <v>86</v>
      </c>
    </row>
    <row r="18" spans="2:2" ht="61.5" customHeight="1">
      <c r="B18" s="1" t="s">
        <v>87</v>
      </c>
    </row>
    <row r="20" spans="2:2">
      <c r="B20" s="2" t="s">
        <v>5</v>
      </c>
    </row>
  </sheetData>
  <sheetProtection sheet="1" objects="1" scenarios="1"/>
  <hyperlinks>
    <hyperlink ref="B20"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B24"/>
  <sheetViews>
    <sheetView workbookViewId="0">
      <selection activeCell="B24" sqref="B24"/>
    </sheetView>
  </sheetViews>
  <sheetFormatPr defaultRowHeight="15"/>
  <cols>
    <col min="2" max="2" width="127.7109375" style="1" customWidth="1"/>
  </cols>
  <sheetData>
    <row r="1" spans="2:2">
      <c r="B1" s="2" t="s">
        <v>5</v>
      </c>
    </row>
    <row r="3" spans="2:2" ht="75">
      <c r="B3" s="1" t="s">
        <v>88</v>
      </c>
    </row>
    <row r="4" spans="2:2" ht="49.5" customHeight="1">
      <c r="B4" s="1" t="s">
        <v>89</v>
      </c>
    </row>
    <row r="5" spans="2:2" ht="51.75" customHeight="1">
      <c r="B5" s="1" t="s">
        <v>90</v>
      </c>
    </row>
    <row r="6" spans="2:2" ht="60">
      <c r="B6" s="1" t="s">
        <v>91</v>
      </c>
    </row>
    <row r="7" spans="2:2" ht="45">
      <c r="B7" s="1" t="s">
        <v>92</v>
      </c>
    </row>
    <row r="8" spans="2:2" ht="60">
      <c r="B8" s="1" t="s">
        <v>93</v>
      </c>
    </row>
    <row r="9" spans="2:2" ht="45">
      <c r="B9" s="1" t="s">
        <v>94</v>
      </c>
    </row>
    <row r="10" spans="2:2">
      <c r="B10" s="1" t="s">
        <v>95</v>
      </c>
    </row>
    <row r="11" spans="2:2">
      <c r="B11" s="1" t="s">
        <v>96</v>
      </c>
    </row>
    <row r="12" spans="2:2">
      <c r="B12" s="1" t="s">
        <v>97</v>
      </c>
    </row>
    <row r="13" spans="2:2">
      <c r="B13" s="1" t="s">
        <v>98</v>
      </c>
    </row>
    <row r="14" spans="2:2">
      <c r="B14" s="1" t="s">
        <v>99</v>
      </c>
    </row>
    <row r="15" spans="2:2">
      <c r="B15" s="1" t="s">
        <v>100</v>
      </c>
    </row>
    <row r="16" spans="2:2" ht="45">
      <c r="B16" s="1" t="s">
        <v>101</v>
      </c>
    </row>
    <row r="17" spans="2:2" ht="45">
      <c r="B17" s="1" t="s">
        <v>102</v>
      </c>
    </row>
    <row r="18" spans="2:2">
      <c r="B18" s="1" t="s">
        <v>103</v>
      </c>
    </row>
    <row r="19" spans="2:2">
      <c r="B19" s="1" t="s">
        <v>104</v>
      </c>
    </row>
    <row r="20" spans="2:2">
      <c r="B20" s="1" t="s">
        <v>105</v>
      </c>
    </row>
    <row r="21" spans="2:2">
      <c r="B21" s="1" t="s">
        <v>106</v>
      </c>
    </row>
    <row r="22" spans="2:2">
      <c r="B22" s="1" t="s">
        <v>107</v>
      </c>
    </row>
    <row r="24" spans="2:2">
      <c r="B24" s="2" t="s">
        <v>5</v>
      </c>
    </row>
  </sheetData>
  <sheetProtection sheet="1" objects="1" scenarios="1"/>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Калькулятор</vt:lpstr>
      <vt:lpstr>о постановке на кадастр</vt:lpstr>
      <vt:lpstr>о изыскания и подг</vt:lpstr>
      <vt:lpstr>О разрешении на строительство</vt:lpstr>
      <vt:lpstr>О ГПЗУ</vt:lpstr>
      <vt:lpstr>О порубочном билете</vt:lpstr>
      <vt:lpstr>О разрешении на отклонение</vt:lpstr>
      <vt:lpstr>О Разрешении на ввод в эксп</vt:lpstr>
      <vt:lpstr>О Регистрации прав</vt:lpstr>
      <vt:lpstr>Документы ГПЗУ</vt:lpstr>
      <vt:lpstr>Документы на отклонение</vt:lpstr>
      <vt:lpstr>Документы на разрешения</vt:lpstr>
      <vt:lpstr>Документы изыскания проект</vt:lpstr>
      <vt:lpstr>Документы на ввод</vt:lpstr>
      <vt:lpstr>Документы порубочный билет</vt:lpstr>
      <vt:lpstr>О Регистрации прав </vt:lpstr>
      <vt:lpstr>Документы регестрации права </vt:lpstr>
      <vt:lpstr>Документы проведения земельных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Жариков Сергей</dc:creator>
  <cp:lastModifiedBy>Admin</cp:lastModifiedBy>
  <dcterms:created xsi:type="dcterms:W3CDTF">2017-09-26T13:34:03Z</dcterms:created>
  <dcterms:modified xsi:type="dcterms:W3CDTF">2017-10-30T12:57:28Z</dcterms:modified>
</cp:coreProperties>
</file>